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8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d80\Documents\KATI\MTA-Szeged\kötet\"/>
    </mc:Choice>
  </mc:AlternateContent>
  <bookViews>
    <workbookView xWindow="0" yWindow="0" windowWidth="17256" windowHeight="5928" activeTab="2"/>
  </bookViews>
  <sheets>
    <sheet name="fa és vas (4)" sheetId="32" r:id="rId1"/>
    <sheet name="fa és vas (3)" sheetId="31" r:id="rId2"/>
    <sheet name="fa és vas (2)" sheetId="30" r:id="rId3"/>
    <sheet name="vasgolyók" sheetId="25" r:id="rId4"/>
    <sheet name="paradicsomok" sheetId="26" r:id="rId5"/>
    <sheet name="vas és ólom" sheetId="27" r:id="rId6"/>
    <sheet name="fa és vas" sheetId="29" r:id="rId7"/>
    <sheet name="vasgolyók esése" sheetId="2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47" i="31" l="1"/>
  <c r="AU48" i="31"/>
  <c r="AU49" i="31"/>
  <c r="AU50" i="31"/>
  <c r="AU51" i="31"/>
  <c r="AU52" i="31"/>
  <c r="AU53" i="31"/>
  <c r="AU54" i="31"/>
  <c r="AU55" i="31"/>
  <c r="AU56" i="31"/>
  <c r="AU57" i="31"/>
  <c r="AU58" i="31"/>
  <c r="AU59" i="31"/>
  <c r="AU60" i="31"/>
  <c r="AU61" i="31"/>
  <c r="AU62" i="31"/>
  <c r="AU63" i="31"/>
  <c r="AU64" i="31"/>
  <c r="AU65" i="31"/>
  <c r="AU66" i="31"/>
  <c r="AU67" i="31"/>
  <c r="AU68" i="31"/>
  <c r="AU69" i="31"/>
  <c r="AU70" i="31"/>
  <c r="AU71" i="31"/>
  <c r="AU72" i="31"/>
  <c r="AU73" i="31"/>
  <c r="AU74" i="31"/>
  <c r="AU75" i="31"/>
  <c r="AU76" i="31"/>
  <c r="AU77" i="31"/>
  <c r="AU78" i="31"/>
  <c r="AU79" i="31"/>
  <c r="AU80" i="31"/>
  <c r="AU81" i="31"/>
  <c r="AU82" i="31"/>
  <c r="AU83" i="31"/>
  <c r="AU84" i="31"/>
  <c r="AU85" i="31"/>
  <c r="AU86" i="31"/>
  <c r="AU87" i="31"/>
  <c r="AU88" i="31"/>
  <c r="AU89" i="31"/>
  <c r="AU90" i="31"/>
  <c r="AU91" i="31"/>
  <c r="AU92" i="31"/>
  <c r="AU93" i="31"/>
  <c r="AU94" i="31"/>
  <c r="AU95" i="31"/>
  <c r="AU96" i="31"/>
  <c r="AU97" i="31"/>
  <c r="AU98" i="31"/>
  <c r="AU99" i="31"/>
  <c r="AU100" i="31"/>
  <c r="AU101" i="31"/>
  <c r="AU102" i="31"/>
  <c r="AU103" i="31"/>
  <c r="AU104" i="31"/>
  <c r="AU105" i="31"/>
  <c r="AU106" i="31"/>
  <c r="AU107" i="31"/>
  <c r="AU108" i="31"/>
  <c r="AU109" i="31"/>
  <c r="AU110" i="31"/>
  <c r="AU111" i="31"/>
  <c r="AU112" i="31"/>
  <c r="AU113" i="31"/>
  <c r="AU114" i="31"/>
  <c r="AU115" i="31"/>
  <c r="AU116" i="31"/>
  <c r="AU117" i="31"/>
  <c r="AU118" i="31"/>
  <c r="AU119" i="31"/>
  <c r="AU120" i="31"/>
  <c r="AU121" i="31"/>
  <c r="AU122" i="31"/>
  <c r="AU123" i="31"/>
  <c r="AU124" i="31"/>
  <c r="AU125" i="31"/>
  <c r="AU126" i="31"/>
  <c r="AU127" i="31"/>
  <c r="AU128" i="31"/>
  <c r="AU129" i="31"/>
  <c r="AU130" i="31"/>
  <c r="AU131" i="31"/>
  <c r="AU132" i="31"/>
  <c r="AU133" i="31"/>
  <c r="AU134" i="31"/>
  <c r="AU135" i="31"/>
  <c r="AU136" i="31"/>
  <c r="AU137" i="31"/>
  <c r="AU138" i="31"/>
  <c r="AU139" i="31"/>
  <c r="AU140" i="31"/>
  <c r="AU141" i="31"/>
  <c r="AU142" i="31"/>
  <c r="AU143" i="31"/>
  <c r="AU144" i="31"/>
  <c r="AU145" i="31"/>
  <c r="AU146" i="31"/>
  <c r="AU147" i="31"/>
  <c r="AU148" i="31"/>
  <c r="AU149" i="31"/>
  <c r="AU150" i="31"/>
  <c r="AU151" i="31"/>
  <c r="AU152" i="31"/>
  <c r="AU153" i="31"/>
  <c r="AU154" i="31"/>
  <c r="AU155" i="31"/>
  <c r="AU156" i="31"/>
  <c r="AU157" i="31"/>
  <c r="AU158" i="31"/>
  <c r="AU159" i="31"/>
  <c r="AU160" i="31"/>
  <c r="AU161" i="31"/>
  <c r="AU162" i="31"/>
  <c r="AU163" i="31"/>
  <c r="AU164" i="31"/>
  <c r="AU165" i="31"/>
  <c r="AU166" i="31"/>
  <c r="AU167" i="31"/>
  <c r="AU168" i="31"/>
  <c r="AU169" i="31"/>
  <c r="AU170" i="31"/>
  <c r="AU171" i="31"/>
  <c r="AU172" i="31"/>
  <c r="AU173" i="31"/>
  <c r="AU174" i="31"/>
  <c r="AU175" i="31"/>
  <c r="AU176" i="31"/>
  <c r="AU177" i="31"/>
  <c r="AU178" i="31"/>
  <c r="AU179" i="31"/>
  <c r="AU180" i="31"/>
  <c r="AU181" i="31"/>
  <c r="AU182" i="31"/>
  <c r="AU183" i="31"/>
  <c r="AU184" i="31"/>
  <c r="AU185" i="31"/>
  <c r="AU186" i="31"/>
  <c r="AU187" i="31"/>
  <c r="AU188" i="31"/>
  <c r="AU189" i="31"/>
  <c r="AU190" i="31"/>
  <c r="AU191" i="31"/>
  <c r="AU192" i="31"/>
  <c r="AU193" i="31"/>
  <c r="AU194" i="31"/>
  <c r="AU195" i="31"/>
  <c r="AU196" i="31"/>
  <c r="AU197" i="31"/>
  <c r="AU198" i="31"/>
  <c r="AU199" i="31"/>
  <c r="AU200" i="31"/>
  <c r="AU201" i="31"/>
  <c r="AU202" i="31"/>
  <c r="AU203" i="31"/>
  <c r="AU204" i="31"/>
  <c r="AU205" i="31"/>
  <c r="AU206" i="31"/>
  <c r="AT47" i="31"/>
  <c r="AT48" i="31"/>
  <c r="AT49" i="31"/>
  <c r="AT50" i="31"/>
  <c r="AT51" i="31"/>
  <c r="AT52" i="31"/>
  <c r="AT53" i="31"/>
  <c r="AT54" i="31"/>
  <c r="AT55" i="31"/>
  <c r="AT56" i="31"/>
  <c r="AT57" i="31"/>
  <c r="AT58" i="31"/>
  <c r="AT59" i="31"/>
  <c r="AT60" i="31"/>
  <c r="AT61" i="31"/>
  <c r="AT62" i="31"/>
  <c r="AT63" i="31"/>
  <c r="AT64" i="31"/>
  <c r="AT65" i="31"/>
  <c r="AT66" i="31"/>
  <c r="AT67" i="31"/>
  <c r="AT68" i="31"/>
  <c r="AT69" i="31"/>
  <c r="AT70" i="31"/>
  <c r="AT71" i="31"/>
  <c r="AT72" i="31"/>
  <c r="AT73" i="31"/>
  <c r="AT74" i="31"/>
  <c r="AT75" i="31"/>
  <c r="AT76" i="31"/>
  <c r="AT77" i="31"/>
  <c r="AT78" i="31"/>
  <c r="AT79" i="31"/>
  <c r="AT80" i="31"/>
  <c r="AT81" i="31"/>
  <c r="AT82" i="31"/>
  <c r="AT83" i="31"/>
  <c r="AT84" i="31"/>
  <c r="AT85" i="31"/>
  <c r="AT86" i="31"/>
  <c r="AT87" i="31"/>
  <c r="AT88" i="31"/>
  <c r="AT89" i="31"/>
  <c r="AT90" i="31"/>
  <c r="AT91" i="31"/>
  <c r="AT92" i="31"/>
  <c r="AT93" i="31"/>
  <c r="AT94" i="31"/>
  <c r="AT95" i="31"/>
  <c r="AT96" i="31"/>
  <c r="AT97" i="31"/>
  <c r="AT98" i="31"/>
  <c r="AT99" i="31"/>
  <c r="AT100" i="31"/>
  <c r="AT101" i="31"/>
  <c r="AT102" i="31"/>
  <c r="AT103" i="31"/>
  <c r="AT104" i="31"/>
  <c r="AT105" i="31"/>
  <c r="AT106" i="31"/>
  <c r="AT107" i="31"/>
  <c r="AT108" i="31"/>
  <c r="AT109" i="31"/>
  <c r="AT110" i="31"/>
  <c r="AT111" i="31"/>
  <c r="AT112" i="31"/>
  <c r="AT113" i="31"/>
  <c r="AT114" i="31"/>
  <c r="AT115" i="31"/>
  <c r="AT116" i="31"/>
  <c r="AT117" i="31"/>
  <c r="AT118" i="31"/>
  <c r="AT119" i="31"/>
  <c r="AT120" i="31"/>
  <c r="AT121" i="31"/>
  <c r="AT122" i="31"/>
  <c r="AT123" i="31"/>
  <c r="AT124" i="31"/>
  <c r="AT125" i="31"/>
  <c r="AT126" i="31"/>
  <c r="AT127" i="31"/>
  <c r="AT128" i="31"/>
  <c r="AT129" i="31"/>
  <c r="AT130" i="31"/>
  <c r="AT131" i="31"/>
  <c r="AT132" i="31"/>
  <c r="AT133" i="31"/>
  <c r="AT134" i="31"/>
  <c r="AT135" i="31"/>
  <c r="AT136" i="31"/>
  <c r="AT137" i="31"/>
  <c r="AT138" i="31"/>
  <c r="AT139" i="31"/>
  <c r="AT140" i="31"/>
  <c r="AT141" i="31"/>
  <c r="AT142" i="31"/>
  <c r="AT143" i="31"/>
  <c r="AT144" i="31"/>
  <c r="AT145" i="31"/>
  <c r="AT146" i="31"/>
  <c r="AT147" i="31"/>
  <c r="AT148" i="31"/>
  <c r="AT149" i="31"/>
  <c r="AT150" i="31"/>
  <c r="AT151" i="31"/>
  <c r="AT152" i="31"/>
  <c r="AT153" i="31"/>
  <c r="AT154" i="31"/>
  <c r="AT155" i="31"/>
  <c r="AT156" i="31"/>
  <c r="AT157" i="31"/>
  <c r="AT158" i="31"/>
  <c r="AT159" i="31"/>
  <c r="AT160" i="31"/>
  <c r="AT161" i="31"/>
  <c r="AT162" i="31"/>
  <c r="AT163" i="31"/>
  <c r="AT164" i="31"/>
  <c r="AT165" i="31"/>
  <c r="AT166" i="31"/>
  <c r="AT167" i="31"/>
  <c r="AT168" i="31"/>
  <c r="AT169" i="31"/>
  <c r="AT170" i="31"/>
  <c r="AT171" i="31"/>
  <c r="AT172" i="31"/>
  <c r="AT173" i="31"/>
  <c r="AT174" i="31"/>
  <c r="AT175" i="31"/>
  <c r="AT176" i="31"/>
  <c r="AT177" i="31"/>
  <c r="AT178" i="31"/>
  <c r="AT179" i="31"/>
  <c r="AT180" i="31"/>
  <c r="AT181" i="31"/>
  <c r="AT182" i="31"/>
  <c r="AT183" i="31"/>
  <c r="AT184" i="31"/>
  <c r="AT185" i="31"/>
  <c r="AT186" i="31"/>
  <c r="AT187" i="31"/>
  <c r="AT188" i="31"/>
  <c r="AT189" i="31"/>
  <c r="AT190" i="31"/>
  <c r="AT191" i="31"/>
  <c r="AT192" i="31"/>
  <c r="AT193" i="31"/>
  <c r="AT194" i="31"/>
  <c r="AT195" i="31"/>
  <c r="AT196" i="31"/>
  <c r="AT197" i="31"/>
  <c r="AT198" i="31"/>
  <c r="AT199" i="31"/>
  <c r="AT200" i="31"/>
  <c r="AT201" i="31"/>
  <c r="AT202" i="31"/>
  <c r="AT203" i="31"/>
  <c r="AT204" i="31"/>
  <c r="AT205" i="31"/>
  <c r="AT206" i="31"/>
  <c r="AU47" i="32"/>
  <c r="AU48" i="32"/>
  <c r="AU49" i="32"/>
  <c r="AU50" i="32"/>
  <c r="AU51" i="32"/>
  <c r="AU52" i="32"/>
  <c r="AU53" i="32"/>
  <c r="AU54" i="32"/>
  <c r="AU55" i="32"/>
  <c r="AU56" i="32"/>
  <c r="AU57" i="32"/>
  <c r="AU58" i="32"/>
  <c r="AU59" i="32"/>
  <c r="AU60" i="32"/>
  <c r="AU61" i="32"/>
  <c r="AU62" i="32"/>
  <c r="AU63" i="32"/>
  <c r="AU64" i="32"/>
  <c r="AU65" i="32"/>
  <c r="AU66" i="32"/>
  <c r="AU67" i="32"/>
  <c r="AU68" i="32"/>
  <c r="AU69" i="32"/>
  <c r="AU70" i="32"/>
  <c r="AU71" i="32"/>
  <c r="AU72" i="32"/>
  <c r="AU73" i="32"/>
  <c r="AU74" i="32"/>
  <c r="AU75" i="32"/>
  <c r="AU76" i="32"/>
  <c r="AU77" i="32"/>
  <c r="AU78" i="32"/>
  <c r="AU79" i="32"/>
  <c r="AU80" i="32"/>
  <c r="AU81" i="32"/>
  <c r="AU82" i="32"/>
  <c r="AU83" i="32"/>
  <c r="AU84" i="32"/>
  <c r="AU85" i="32"/>
  <c r="AU86" i="32"/>
  <c r="AU87" i="32"/>
  <c r="AU88" i="32"/>
  <c r="AU89" i="32"/>
  <c r="AU90" i="32"/>
  <c r="AU91" i="32"/>
  <c r="AU92" i="32"/>
  <c r="AU93" i="32"/>
  <c r="AU94" i="32"/>
  <c r="AU95" i="32"/>
  <c r="AU96" i="32"/>
  <c r="AU97" i="32"/>
  <c r="AU98" i="32"/>
  <c r="AU99" i="32"/>
  <c r="AU100" i="32"/>
  <c r="AU101" i="32"/>
  <c r="AU102" i="32"/>
  <c r="AU103" i="32"/>
  <c r="AU104" i="32"/>
  <c r="AU105" i="32"/>
  <c r="AU106" i="32"/>
  <c r="AU107" i="32"/>
  <c r="AU108" i="32"/>
  <c r="AU109" i="32"/>
  <c r="AU110" i="32"/>
  <c r="AU111" i="32"/>
  <c r="AU112" i="32"/>
  <c r="AU113" i="32"/>
  <c r="AU114" i="32"/>
  <c r="AU115" i="32"/>
  <c r="AU116" i="32"/>
  <c r="AU117" i="32"/>
  <c r="AU118" i="32"/>
  <c r="AU119" i="32"/>
  <c r="AU120" i="32"/>
  <c r="AU121" i="32"/>
  <c r="AU122" i="32"/>
  <c r="AU123" i="32"/>
  <c r="AU124" i="32"/>
  <c r="AU125" i="32"/>
  <c r="AU126" i="32"/>
  <c r="AU127" i="32"/>
  <c r="AU128" i="32"/>
  <c r="AU129" i="32"/>
  <c r="AU130" i="32"/>
  <c r="AU131" i="32"/>
  <c r="AU132" i="32"/>
  <c r="AU133" i="32"/>
  <c r="AU134" i="32"/>
  <c r="AU135" i="32"/>
  <c r="AU136" i="32"/>
  <c r="AU137" i="32"/>
  <c r="AU138" i="32"/>
  <c r="AU139" i="32"/>
  <c r="AU140" i="32"/>
  <c r="AU141" i="32"/>
  <c r="AU142" i="32"/>
  <c r="AU143" i="32"/>
  <c r="AU144" i="32"/>
  <c r="AU145" i="32"/>
  <c r="AU146" i="32"/>
  <c r="AU147" i="32"/>
  <c r="AU148" i="32"/>
  <c r="AU149" i="32"/>
  <c r="AU150" i="32"/>
  <c r="AU151" i="32"/>
  <c r="AU152" i="32"/>
  <c r="AU153" i="32"/>
  <c r="AU154" i="32"/>
  <c r="AU155" i="32"/>
  <c r="AU156" i="32"/>
  <c r="AU157" i="32"/>
  <c r="AU158" i="32"/>
  <c r="AU159" i="32"/>
  <c r="AU160" i="32"/>
  <c r="AU161" i="32"/>
  <c r="AU162" i="32"/>
  <c r="AU163" i="32"/>
  <c r="AU164" i="32"/>
  <c r="AU165" i="32"/>
  <c r="AU166" i="32"/>
  <c r="AU167" i="32"/>
  <c r="AU168" i="32"/>
  <c r="AU169" i="32"/>
  <c r="AU170" i="32"/>
  <c r="AU171" i="32"/>
  <c r="AU172" i="32"/>
  <c r="AU173" i="32"/>
  <c r="AU174" i="32"/>
  <c r="AU175" i="32"/>
  <c r="AU176" i="32"/>
  <c r="AU177" i="32"/>
  <c r="AU178" i="32"/>
  <c r="AU179" i="32"/>
  <c r="AU180" i="32"/>
  <c r="AU181" i="32"/>
  <c r="AU182" i="32"/>
  <c r="AU183" i="32"/>
  <c r="AU184" i="32"/>
  <c r="AU185" i="32"/>
  <c r="AU186" i="32"/>
  <c r="AU187" i="32"/>
  <c r="AU188" i="32"/>
  <c r="AU189" i="32"/>
  <c r="AU190" i="32"/>
  <c r="AU191" i="32"/>
  <c r="AU192" i="32"/>
  <c r="AU193" i="32"/>
  <c r="AU194" i="32"/>
  <c r="AU195" i="32"/>
  <c r="AU196" i="32"/>
  <c r="AU197" i="32"/>
  <c r="AU198" i="32"/>
  <c r="AU199" i="32"/>
  <c r="AU200" i="32"/>
  <c r="AU201" i="32"/>
  <c r="AU202" i="32"/>
  <c r="AU203" i="32"/>
  <c r="AU204" i="32"/>
  <c r="AU205" i="32"/>
  <c r="AU206" i="32"/>
  <c r="AT47" i="32"/>
  <c r="AT48" i="32"/>
  <c r="AT49" i="32"/>
  <c r="AT50" i="32"/>
  <c r="AT51" i="32"/>
  <c r="AT52" i="32"/>
  <c r="AT53" i="32"/>
  <c r="AT54" i="32"/>
  <c r="AT55" i="32"/>
  <c r="AT56" i="32"/>
  <c r="AT57" i="32"/>
  <c r="AT58" i="32"/>
  <c r="AT59" i="32"/>
  <c r="AT60" i="32"/>
  <c r="AT61" i="32"/>
  <c r="AT62" i="32"/>
  <c r="AT63" i="32"/>
  <c r="AT64" i="32"/>
  <c r="AT65" i="32"/>
  <c r="AT66" i="32"/>
  <c r="AT67" i="32"/>
  <c r="AT68" i="32"/>
  <c r="AT69" i="32"/>
  <c r="AT70" i="32"/>
  <c r="AT71" i="32"/>
  <c r="AT72" i="32"/>
  <c r="AT73" i="32"/>
  <c r="AT74" i="32"/>
  <c r="AT75" i="32"/>
  <c r="AT76" i="32"/>
  <c r="AT77" i="32"/>
  <c r="AT78" i="32"/>
  <c r="AT79" i="32"/>
  <c r="AT80" i="32"/>
  <c r="AT81" i="32"/>
  <c r="AT82" i="32"/>
  <c r="AT83" i="32"/>
  <c r="AT84" i="32"/>
  <c r="AT85" i="32"/>
  <c r="AT86" i="32"/>
  <c r="AT87" i="32"/>
  <c r="AT88" i="32"/>
  <c r="AT89" i="32"/>
  <c r="AT90" i="32"/>
  <c r="AT91" i="32"/>
  <c r="AT92" i="32"/>
  <c r="AT93" i="32"/>
  <c r="AT94" i="32"/>
  <c r="AT95" i="32"/>
  <c r="AT96" i="32"/>
  <c r="AT97" i="32"/>
  <c r="AT98" i="32"/>
  <c r="AT99" i="32"/>
  <c r="AT100" i="32"/>
  <c r="AT101" i="32"/>
  <c r="AT102" i="32"/>
  <c r="AT103" i="32"/>
  <c r="AT104" i="32"/>
  <c r="AT105" i="32"/>
  <c r="AT106" i="32"/>
  <c r="AT107" i="32"/>
  <c r="AT108" i="32"/>
  <c r="AT109" i="32"/>
  <c r="AT110" i="32"/>
  <c r="AT111" i="32"/>
  <c r="AT112" i="32"/>
  <c r="AT113" i="32"/>
  <c r="AT114" i="32"/>
  <c r="AT115" i="32"/>
  <c r="AT116" i="32"/>
  <c r="AT117" i="32"/>
  <c r="AT118" i="32"/>
  <c r="AT119" i="32"/>
  <c r="AT120" i="32"/>
  <c r="AT121" i="32"/>
  <c r="AT122" i="32"/>
  <c r="AT123" i="32"/>
  <c r="AT124" i="32"/>
  <c r="AT125" i="32"/>
  <c r="AT126" i="32"/>
  <c r="AT127" i="32"/>
  <c r="AT128" i="32"/>
  <c r="AT129" i="32"/>
  <c r="AT130" i="32"/>
  <c r="AT131" i="32"/>
  <c r="AT132" i="32"/>
  <c r="AT133" i="32"/>
  <c r="AT134" i="32"/>
  <c r="AT135" i="32"/>
  <c r="AT136" i="32"/>
  <c r="AT137" i="32"/>
  <c r="AT138" i="32"/>
  <c r="AT139" i="32"/>
  <c r="AT140" i="32"/>
  <c r="AT141" i="32"/>
  <c r="AT142" i="32"/>
  <c r="AT143" i="32"/>
  <c r="AT144" i="32"/>
  <c r="AT145" i="32"/>
  <c r="AT146" i="32"/>
  <c r="AT147" i="32"/>
  <c r="AT148" i="32"/>
  <c r="AT149" i="32"/>
  <c r="AT150" i="32"/>
  <c r="AT151" i="32"/>
  <c r="AT152" i="32"/>
  <c r="AT153" i="32"/>
  <c r="AT154" i="32"/>
  <c r="AT155" i="32"/>
  <c r="AT156" i="32"/>
  <c r="AT157" i="32"/>
  <c r="AT158" i="32"/>
  <c r="AT159" i="32"/>
  <c r="AT160" i="32"/>
  <c r="AT161" i="32"/>
  <c r="AT162" i="32"/>
  <c r="AT163" i="32"/>
  <c r="AT164" i="32"/>
  <c r="AT165" i="32"/>
  <c r="AT166" i="32"/>
  <c r="AT167" i="32"/>
  <c r="AT168" i="32"/>
  <c r="AT169" i="32"/>
  <c r="AT170" i="32"/>
  <c r="AT171" i="32"/>
  <c r="AT172" i="32"/>
  <c r="AT173" i="32"/>
  <c r="AT174" i="32"/>
  <c r="AT175" i="32"/>
  <c r="AT176" i="32"/>
  <c r="AT177" i="32"/>
  <c r="AT178" i="32"/>
  <c r="AT179" i="32"/>
  <c r="AT180" i="32"/>
  <c r="AT181" i="32"/>
  <c r="AT182" i="32"/>
  <c r="AT183" i="32"/>
  <c r="AT184" i="32"/>
  <c r="AT185" i="32"/>
  <c r="AT186" i="32"/>
  <c r="AT187" i="32"/>
  <c r="AT188" i="32"/>
  <c r="AT189" i="32"/>
  <c r="AT190" i="32"/>
  <c r="AT191" i="32"/>
  <c r="AT192" i="32"/>
  <c r="AT193" i="32"/>
  <c r="AT194" i="32"/>
  <c r="AT195" i="32"/>
  <c r="AT196" i="32"/>
  <c r="AT197" i="32"/>
  <c r="AT198" i="32"/>
  <c r="AT199" i="32"/>
  <c r="AT200" i="32"/>
  <c r="AT201" i="32"/>
  <c r="AT202" i="32"/>
  <c r="AT203" i="32"/>
  <c r="AT204" i="32"/>
  <c r="AT205" i="32"/>
  <c r="AT206" i="32"/>
  <c r="BC62" i="32"/>
  <c r="BC63" i="32"/>
  <c r="BC64" i="32"/>
  <c r="BC65" i="32"/>
  <c r="BC66" i="32"/>
  <c r="BC67" i="32"/>
  <c r="BC68" i="32"/>
  <c r="BC69" i="32"/>
  <c r="BC70" i="32"/>
  <c r="BC71" i="32"/>
  <c r="BC72" i="32"/>
  <c r="BC73" i="32"/>
  <c r="BC74" i="32"/>
  <c r="BC75" i="32"/>
  <c r="BC76" i="32"/>
  <c r="BC77" i="32"/>
  <c r="BC78" i="32"/>
  <c r="BC79" i="32"/>
  <c r="BC80" i="32"/>
  <c r="BC81" i="32"/>
  <c r="BC82" i="32"/>
  <c r="BC83" i="32"/>
  <c r="BC84" i="32"/>
  <c r="BC85" i="32"/>
  <c r="BC86" i="32"/>
  <c r="BC87" i="32"/>
  <c r="BC88" i="32"/>
  <c r="BC89" i="32"/>
  <c r="BC90" i="32"/>
  <c r="BC91" i="32"/>
  <c r="BC92" i="32"/>
  <c r="BC93" i="32"/>
  <c r="BC94" i="32"/>
  <c r="BC95" i="32"/>
  <c r="BC96" i="32"/>
  <c r="BC97" i="32"/>
  <c r="BC98" i="32"/>
  <c r="BC99" i="32"/>
  <c r="BC100" i="32"/>
  <c r="BC101" i="32"/>
  <c r="BC102" i="32"/>
  <c r="BC103" i="32"/>
  <c r="BC104" i="32"/>
  <c r="BC105" i="32"/>
  <c r="BC106" i="32"/>
  <c r="BC107" i="32"/>
  <c r="BC108" i="32"/>
  <c r="BC109" i="32"/>
  <c r="BC110" i="32"/>
  <c r="BC111" i="32"/>
  <c r="BC112" i="32"/>
  <c r="BC113" i="32"/>
  <c r="BC114" i="32"/>
  <c r="BC115" i="32"/>
  <c r="BC116" i="32"/>
  <c r="BC117" i="32"/>
  <c r="BC118" i="32"/>
  <c r="BC119" i="32"/>
  <c r="BC120" i="32"/>
  <c r="BC121" i="32"/>
  <c r="BC122" i="32"/>
  <c r="BC123" i="32"/>
  <c r="BC124" i="32"/>
  <c r="BC125" i="32"/>
  <c r="BC126" i="32"/>
  <c r="BC127" i="32"/>
  <c r="BC128" i="32"/>
  <c r="BC129" i="32"/>
  <c r="BC130" i="32"/>
  <c r="BC131" i="32"/>
  <c r="BC132" i="32"/>
  <c r="BC133" i="32"/>
  <c r="BC134" i="32"/>
  <c r="BC135" i="32"/>
  <c r="BC136" i="32"/>
  <c r="BC137" i="32"/>
  <c r="BC138" i="32"/>
  <c r="BC139" i="32"/>
  <c r="BC140" i="32"/>
  <c r="BC141" i="32"/>
  <c r="BC142" i="32"/>
  <c r="BC143" i="32"/>
  <c r="BC144" i="32"/>
  <c r="BC145" i="32"/>
  <c r="BC146" i="32"/>
  <c r="BC147" i="32"/>
  <c r="BC148" i="32"/>
  <c r="BC149" i="32"/>
  <c r="BC150" i="32"/>
  <c r="BC151" i="32"/>
  <c r="BC152" i="32"/>
  <c r="BC153" i="32"/>
  <c r="BC154" i="32"/>
  <c r="BC155" i="32"/>
  <c r="BC156" i="32"/>
  <c r="BC157" i="32"/>
  <c r="BC158" i="32"/>
  <c r="BC159" i="32"/>
  <c r="BC160" i="32"/>
  <c r="BC161" i="32"/>
  <c r="BC162" i="32"/>
  <c r="BC163" i="32"/>
  <c r="BC164" i="32"/>
  <c r="BC165" i="32"/>
  <c r="BC166" i="32"/>
  <c r="BC167" i="32"/>
  <c r="BC168" i="32"/>
  <c r="BC169" i="32"/>
  <c r="BC170" i="32"/>
  <c r="BC171" i="32"/>
  <c r="BC172" i="32"/>
  <c r="BC173" i="32"/>
  <c r="BC174" i="32"/>
  <c r="BC175" i="32"/>
  <c r="BC176" i="32"/>
  <c r="BC177" i="32"/>
  <c r="BC178" i="32"/>
  <c r="BC179" i="32"/>
  <c r="BC180" i="32"/>
  <c r="BC181" i="32"/>
  <c r="BC182" i="32"/>
  <c r="BC183" i="32"/>
  <c r="BC184" i="32"/>
  <c r="BC185" i="32"/>
  <c r="BC186" i="32"/>
  <c r="BC187" i="32"/>
  <c r="BC188" i="32"/>
  <c r="BC189" i="32"/>
  <c r="BC190" i="32"/>
  <c r="BC191" i="32"/>
  <c r="BC192" i="32"/>
  <c r="BC193" i="32"/>
  <c r="BC194" i="32"/>
  <c r="BC195" i="32"/>
  <c r="BC196" i="32"/>
  <c r="BC197" i="32"/>
  <c r="BC198" i="32"/>
  <c r="BC199" i="32"/>
  <c r="BC200" i="32"/>
  <c r="BC201" i="32"/>
  <c r="BC202" i="32"/>
  <c r="BC203" i="32"/>
  <c r="BC204" i="32"/>
  <c r="BC205" i="32"/>
  <c r="BB203" i="32"/>
  <c r="BB204" i="32"/>
  <c r="BB205" i="32"/>
  <c r="BB62" i="32"/>
  <c r="BB63" i="32"/>
  <c r="BB64" i="32"/>
  <c r="BB65" i="32"/>
  <c r="BB66" i="32"/>
  <c r="BB67" i="32"/>
  <c r="BB68" i="32"/>
  <c r="BB69" i="32"/>
  <c r="BB70" i="32"/>
  <c r="BB71" i="32"/>
  <c r="BB72" i="32"/>
  <c r="BB73" i="32"/>
  <c r="BB74" i="32"/>
  <c r="BB75" i="32"/>
  <c r="BB76" i="32"/>
  <c r="BB77" i="32"/>
  <c r="BB78" i="32"/>
  <c r="BB79" i="32"/>
  <c r="BB80" i="32"/>
  <c r="BB81" i="32"/>
  <c r="BB82" i="32"/>
  <c r="BB83" i="32"/>
  <c r="BB84" i="32"/>
  <c r="BB85" i="32"/>
  <c r="BB86" i="32"/>
  <c r="BB87" i="32"/>
  <c r="BB88" i="32"/>
  <c r="BB89" i="32"/>
  <c r="BB90" i="32"/>
  <c r="BB91" i="32"/>
  <c r="BB92" i="32"/>
  <c r="BB93" i="32"/>
  <c r="BB94" i="32"/>
  <c r="BB95" i="32"/>
  <c r="BB96" i="32"/>
  <c r="BB97" i="32"/>
  <c r="BB98" i="32"/>
  <c r="BB99" i="32"/>
  <c r="BB100" i="32"/>
  <c r="BB101" i="32"/>
  <c r="BB102" i="32"/>
  <c r="BB103" i="32"/>
  <c r="BB104" i="32"/>
  <c r="BB105" i="32"/>
  <c r="BB106" i="32"/>
  <c r="BB107" i="32"/>
  <c r="BB108" i="32"/>
  <c r="BB109" i="32"/>
  <c r="BB110" i="32"/>
  <c r="BB111" i="32"/>
  <c r="BB112" i="32"/>
  <c r="BB113" i="32"/>
  <c r="BB114" i="32"/>
  <c r="BB115" i="32"/>
  <c r="BB116" i="32"/>
  <c r="BB117" i="32"/>
  <c r="BB118" i="32"/>
  <c r="BB119" i="32"/>
  <c r="BB120" i="32"/>
  <c r="BB121" i="32"/>
  <c r="BB122" i="32"/>
  <c r="BB123" i="32"/>
  <c r="BB124" i="32"/>
  <c r="BB125" i="32"/>
  <c r="BB126" i="32"/>
  <c r="BB127" i="32"/>
  <c r="BB128" i="32"/>
  <c r="BB129" i="32"/>
  <c r="BB130" i="32"/>
  <c r="BB131" i="32"/>
  <c r="BB132" i="32"/>
  <c r="BB133" i="32"/>
  <c r="BB134" i="32"/>
  <c r="BB135" i="32"/>
  <c r="BB136" i="32"/>
  <c r="BB137" i="32"/>
  <c r="BB138" i="32"/>
  <c r="BB139" i="32"/>
  <c r="BB140" i="32"/>
  <c r="BB141" i="32"/>
  <c r="BB142" i="32"/>
  <c r="BB143" i="32"/>
  <c r="BB144" i="32"/>
  <c r="BB145" i="32"/>
  <c r="BB146" i="32"/>
  <c r="BB147" i="32"/>
  <c r="BB148" i="32"/>
  <c r="BB149" i="32"/>
  <c r="BB150" i="32"/>
  <c r="BB151" i="32"/>
  <c r="BB152" i="32"/>
  <c r="BB153" i="32"/>
  <c r="BB154" i="32"/>
  <c r="BB155" i="32"/>
  <c r="BB156" i="32"/>
  <c r="BB157" i="32"/>
  <c r="BB158" i="32"/>
  <c r="BB159" i="32"/>
  <c r="BB160" i="32"/>
  <c r="BB161" i="32"/>
  <c r="BB162" i="32"/>
  <c r="BB163" i="32"/>
  <c r="BB164" i="32"/>
  <c r="BB165" i="32"/>
  <c r="BB166" i="32"/>
  <c r="BB167" i="32"/>
  <c r="BB168" i="32"/>
  <c r="BB169" i="32"/>
  <c r="BB170" i="32"/>
  <c r="BB171" i="32"/>
  <c r="BB172" i="32"/>
  <c r="BB173" i="32"/>
  <c r="BB174" i="32"/>
  <c r="BB175" i="32"/>
  <c r="BB176" i="32"/>
  <c r="BB177" i="32"/>
  <c r="BB178" i="32"/>
  <c r="BB179" i="32"/>
  <c r="BB180" i="32"/>
  <c r="BB181" i="32"/>
  <c r="BB182" i="32"/>
  <c r="BB183" i="32"/>
  <c r="BB184" i="32"/>
  <c r="BB185" i="32"/>
  <c r="BB186" i="32"/>
  <c r="BB187" i="32"/>
  <c r="BB188" i="32"/>
  <c r="BB189" i="32"/>
  <c r="BB190" i="32"/>
  <c r="BB191" i="32"/>
  <c r="BB192" i="32"/>
  <c r="BB193" i="32"/>
  <c r="BB194" i="32"/>
  <c r="BB195" i="32"/>
  <c r="BB196" i="32"/>
  <c r="BB197" i="32"/>
  <c r="BB198" i="32"/>
  <c r="BB199" i="32"/>
  <c r="BB200" i="32"/>
  <c r="BB201" i="32"/>
  <c r="BB202" i="32"/>
  <c r="Q28" i="32"/>
  <c r="Q29" i="32"/>
  <c r="Q30" i="32"/>
  <c r="Q31" i="32"/>
  <c r="Q32" i="32"/>
  <c r="Q33" i="32"/>
  <c r="Q34" i="32" s="1"/>
  <c r="Q35" i="32" s="1"/>
  <c r="Q36" i="32" s="1"/>
  <c r="Q37" i="32" s="1"/>
  <c r="Q38" i="32" s="1"/>
  <c r="Q39" i="32" s="1"/>
  <c r="Q40" i="32" s="1"/>
  <c r="Q41" i="32" s="1"/>
  <c r="Q42" i="32" s="1"/>
  <c r="Q43" i="32" s="1"/>
  <c r="Q44" i="32" s="1"/>
  <c r="Q45" i="32" s="1"/>
  <c r="Q46" i="32" s="1"/>
  <c r="Q47" i="32" s="1"/>
  <c r="Q48" i="32" s="1"/>
  <c r="Q49" i="32" s="1"/>
  <c r="Q50" i="32" s="1"/>
  <c r="Q51" i="32" s="1"/>
  <c r="Q52" i="32" s="1"/>
  <c r="Q53" i="32" s="1"/>
  <c r="Q54" i="32" s="1"/>
  <c r="Q55" i="32" s="1"/>
  <c r="Q56" i="32" s="1"/>
  <c r="Q57" i="32" s="1"/>
  <c r="Q58" i="32" s="1"/>
  <c r="Q59" i="32" s="1"/>
  <c r="Q60" i="32" s="1"/>
  <c r="Q61" i="32" s="1"/>
  <c r="Q62" i="32" s="1"/>
  <c r="Q63" i="32" s="1"/>
  <c r="Q64" i="32" s="1"/>
  <c r="Q65" i="32" s="1"/>
  <c r="Q66" i="32" s="1"/>
  <c r="Q67" i="32" s="1"/>
  <c r="Q68" i="32" s="1"/>
  <c r="Q69" i="32" s="1"/>
  <c r="Q70" i="32" s="1"/>
  <c r="Q71" i="32" s="1"/>
  <c r="Q72" i="32" s="1"/>
  <c r="Q73" i="32" s="1"/>
  <c r="Q74" i="32" s="1"/>
  <c r="Q75" i="32" s="1"/>
  <c r="Q76" i="32" s="1"/>
  <c r="Q77" i="32" s="1"/>
  <c r="Q78" i="32" s="1"/>
  <c r="Q79" i="32" s="1"/>
  <c r="Q80" i="32" s="1"/>
  <c r="Q81" i="32" s="1"/>
  <c r="Q82" i="32" s="1"/>
  <c r="Q83" i="32" s="1"/>
  <c r="Q84" i="32" s="1"/>
  <c r="Q85" i="32" s="1"/>
  <c r="Q86" i="32" s="1"/>
  <c r="Q87" i="32" s="1"/>
  <c r="Q88" i="32" s="1"/>
  <c r="Q89" i="32" s="1"/>
  <c r="Q90" i="32" s="1"/>
  <c r="Q91" i="32" s="1"/>
  <c r="Q92" i="32" s="1"/>
  <c r="Q93" i="32" s="1"/>
  <c r="Q94" i="32" s="1"/>
  <c r="Q95" i="32" s="1"/>
  <c r="Q96" i="32" s="1"/>
  <c r="Q97" i="32" s="1"/>
  <c r="Q98" i="32" s="1"/>
  <c r="Q99" i="32" s="1"/>
  <c r="Q100" i="32" s="1"/>
  <c r="Q101" i="32" s="1"/>
  <c r="Q102" i="32" s="1"/>
  <c r="Q103" i="32" s="1"/>
  <c r="Q104" i="32" s="1"/>
  <c r="Q105" i="32" s="1"/>
  <c r="Q106" i="32" s="1"/>
  <c r="Q107" i="32" s="1"/>
  <c r="Q108" i="32" s="1"/>
  <c r="Q109" i="32" s="1"/>
  <c r="Q110" i="32" s="1"/>
  <c r="Q111" i="32" s="1"/>
  <c r="Q112" i="32" s="1"/>
  <c r="Q113" i="32" s="1"/>
  <c r="Q114" i="32" s="1"/>
  <c r="Q115" i="32" s="1"/>
  <c r="Q116" i="32" s="1"/>
  <c r="Q117" i="32" s="1"/>
  <c r="Q118" i="32" s="1"/>
  <c r="Q119" i="32" s="1"/>
  <c r="Q120" i="32" s="1"/>
  <c r="Q121" i="32" s="1"/>
  <c r="Q122" i="32" s="1"/>
  <c r="Q123" i="32" s="1"/>
  <c r="Q124" i="32" s="1"/>
  <c r="Q125" i="32" s="1"/>
  <c r="Q126" i="32" s="1"/>
  <c r="Q127" i="32" s="1"/>
  <c r="Q128" i="32" s="1"/>
  <c r="Q129" i="32" s="1"/>
  <c r="Q130" i="32" s="1"/>
  <c r="Q131" i="32" s="1"/>
  <c r="Q132" i="32" s="1"/>
  <c r="Q133" i="32" s="1"/>
  <c r="Q134" i="32" s="1"/>
  <c r="Q135" i="32" s="1"/>
  <c r="Q136" i="32" s="1"/>
  <c r="Q137" i="32" s="1"/>
  <c r="Q138" i="32" s="1"/>
  <c r="Q139" i="32" s="1"/>
  <c r="Q140" i="32" s="1"/>
  <c r="Q141" i="32" s="1"/>
  <c r="Q142" i="32" s="1"/>
  <c r="Q143" i="32" s="1"/>
  <c r="Q144" i="32" s="1"/>
  <c r="Q145" i="32" s="1"/>
  <c r="Q146" i="32" s="1"/>
  <c r="Q147" i="32" s="1"/>
  <c r="Q148" i="32" s="1"/>
  <c r="Q149" i="32" s="1"/>
  <c r="Q150" i="32" s="1"/>
  <c r="Q151" i="32" s="1"/>
  <c r="Q152" i="32" s="1"/>
  <c r="Q153" i="32" s="1"/>
  <c r="Q154" i="32" s="1"/>
  <c r="Q155" i="32" s="1"/>
  <c r="Q156" i="32" s="1"/>
  <c r="Q157" i="32" s="1"/>
  <c r="Q158" i="32" s="1"/>
  <c r="Q159" i="32" s="1"/>
  <c r="Q160" i="32" s="1"/>
  <c r="Q161" i="32" s="1"/>
  <c r="Q162" i="32" s="1"/>
  <c r="Q163" i="32" s="1"/>
  <c r="Q164" i="32" s="1"/>
  <c r="Q165" i="32" s="1"/>
  <c r="Q166" i="32" s="1"/>
  <c r="Q167" i="32" s="1"/>
  <c r="Q168" i="32" s="1"/>
  <c r="Q169" i="32" s="1"/>
  <c r="Q170" i="32" s="1"/>
  <c r="Q171" i="32" s="1"/>
  <c r="Q172" i="32" s="1"/>
  <c r="Q173" i="32" s="1"/>
  <c r="Q174" i="32" s="1"/>
  <c r="Q175" i="32" s="1"/>
  <c r="Q176" i="32" s="1"/>
  <c r="Q177" i="32" s="1"/>
  <c r="Q178" i="32" s="1"/>
  <c r="Q179" i="32" s="1"/>
  <c r="Q180" i="32" s="1"/>
  <c r="Q181" i="32" s="1"/>
  <c r="Q182" i="32" s="1"/>
  <c r="Q183" i="32" s="1"/>
  <c r="Q184" i="32" s="1"/>
  <c r="Q185" i="32" s="1"/>
  <c r="Q186" i="32" s="1"/>
  <c r="Q187" i="32" s="1"/>
  <c r="Q188" i="32" s="1"/>
  <c r="Q189" i="32" s="1"/>
  <c r="Q190" i="32" s="1"/>
  <c r="Q191" i="32" s="1"/>
  <c r="Q192" i="32" s="1"/>
  <c r="Q193" i="32" s="1"/>
  <c r="Q194" i="32" s="1"/>
  <c r="Q195" i="32" s="1"/>
  <c r="Q196" i="32" s="1"/>
  <c r="Q197" i="32" s="1"/>
  <c r="Q198" i="32" s="1"/>
  <c r="Q199" i="32" s="1"/>
  <c r="Q200" i="32" s="1"/>
  <c r="Q201" i="32" s="1"/>
  <c r="Q202" i="32" s="1"/>
  <c r="Q203" i="32" s="1"/>
  <c r="Q204" i="32" s="1"/>
  <c r="Q205" i="32" s="1"/>
  <c r="Q206" i="32" s="1"/>
  <c r="P28" i="32"/>
  <c r="P27" i="32"/>
  <c r="Q27" i="32"/>
  <c r="K28" i="32"/>
  <c r="K29" i="32"/>
  <c r="K30" i="32"/>
  <c r="K31" i="32"/>
  <c r="K32" i="32"/>
  <c r="K33" i="32"/>
  <c r="K34" i="32" s="1"/>
  <c r="K35" i="32" s="1"/>
  <c r="K36" i="32" s="1"/>
  <c r="K37" i="32" s="1"/>
  <c r="K38" i="32" s="1"/>
  <c r="K39" i="32" s="1"/>
  <c r="K40" i="32" s="1"/>
  <c r="K41" i="32" s="1"/>
  <c r="K42" i="32" s="1"/>
  <c r="K43" i="32" s="1"/>
  <c r="K44" i="32" s="1"/>
  <c r="K45" i="32" s="1"/>
  <c r="K46" i="32" s="1"/>
  <c r="K47" i="32" s="1"/>
  <c r="K48" i="32" s="1"/>
  <c r="K49" i="32" s="1"/>
  <c r="K50" i="32" s="1"/>
  <c r="K51" i="32" s="1"/>
  <c r="K52" i="32" s="1"/>
  <c r="K53" i="32" s="1"/>
  <c r="K54" i="32" s="1"/>
  <c r="K55" i="32" s="1"/>
  <c r="K56" i="32" s="1"/>
  <c r="K57" i="32" s="1"/>
  <c r="K58" i="32" s="1"/>
  <c r="K59" i="32" s="1"/>
  <c r="K60" i="32" s="1"/>
  <c r="K61" i="32" s="1"/>
  <c r="K62" i="32" s="1"/>
  <c r="K63" i="32" s="1"/>
  <c r="K64" i="32" s="1"/>
  <c r="K65" i="32" s="1"/>
  <c r="K66" i="32" s="1"/>
  <c r="K67" i="32" s="1"/>
  <c r="K68" i="32" s="1"/>
  <c r="K69" i="32" s="1"/>
  <c r="K70" i="32" s="1"/>
  <c r="K71" i="32" s="1"/>
  <c r="K72" i="32" s="1"/>
  <c r="K73" i="32" s="1"/>
  <c r="K74" i="32" s="1"/>
  <c r="K75" i="32" s="1"/>
  <c r="K76" i="32" s="1"/>
  <c r="K77" i="32" s="1"/>
  <c r="K78" i="32" s="1"/>
  <c r="K79" i="32" s="1"/>
  <c r="K80" i="32" s="1"/>
  <c r="K81" i="32" s="1"/>
  <c r="K82" i="32" s="1"/>
  <c r="K83" i="32" s="1"/>
  <c r="K84" i="32" s="1"/>
  <c r="K85" i="32" s="1"/>
  <c r="K86" i="32" s="1"/>
  <c r="K87" i="32" s="1"/>
  <c r="K88" i="32" s="1"/>
  <c r="K89" i="32" s="1"/>
  <c r="K90" i="32" s="1"/>
  <c r="K91" i="32" s="1"/>
  <c r="K92" i="32" s="1"/>
  <c r="K93" i="32" s="1"/>
  <c r="K94" i="32" s="1"/>
  <c r="K95" i="32" s="1"/>
  <c r="K96" i="32" s="1"/>
  <c r="K97" i="32" s="1"/>
  <c r="K98" i="32" s="1"/>
  <c r="K99" i="32" s="1"/>
  <c r="K100" i="32" s="1"/>
  <c r="K101" i="32" s="1"/>
  <c r="K102" i="32" s="1"/>
  <c r="K103" i="32" s="1"/>
  <c r="K104" i="32" s="1"/>
  <c r="K105" i="32" s="1"/>
  <c r="K106" i="32" s="1"/>
  <c r="K107" i="32" s="1"/>
  <c r="K108" i="32" s="1"/>
  <c r="K109" i="32" s="1"/>
  <c r="K110" i="32" s="1"/>
  <c r="K111" i="32" s="1"/>
  <c r="K112" i="32" s="1"/>
  <c r="K113" i="32" s="1"/>
  <c r="K114" i="32" s="1"/>
  <c r="K115" i="32" s="1"/>
  <c r="K116" i="32" s="1"/>
  <c r="K117" i="32" s="1"/>
  <c r="K118" i="32" s="1"/>
  <c r="K119" i="32" s="1"/>
  <c r="K120" i="32" s="1"/>
  <c r="K121" i="32" s="1"/>
  <c r="K122" i="32" s="1"/>
  <c r="K123" i="32" s="1"/>
  <c r="K124" i="32" s="1"/>
  <c r="K125" i="32" s="1"/>
  <c r="K126" i="32" s="1"/>
  <c r="K127" i="32" s="1"/>
  <c r="K128" i="32" s="1"/>
  <c r="K129" i="32" s="1"/>
  <c r="K130" i="32" s="1"/>
  <c r="K131" i="32" s="1"/>
  <c r="K132" i="32" s="1"/>
  <c r="K133" i="32" s="1"/>
  <c r="K134" i="32" s="1"/>
  <c r="K135" i="32" s="1"/>
  <c r="K136" i="32" s="1"/>
  <c r="K137" i="32" s="1"/>
  <c r="K138" i="32" s="1"/>
  <c r="K139" i="32" s="1"/>
  <c r="K140" i="32" s="1"/>
  <c r="K141" i="32" s="1"/>
  <c r="K142" i="32" s="1"/>
  <c r="K143" i="32" s="1"/>
  <c r="K144" i="32" s="1"/>
  <c r="K145" i="32" s="1"/>
  <c r="K146" i="32" s="1"/>
  <c r="K147" i="32" s="1"/>
  <c r="K148" i="32" s="1"/>
  <c r="K149" i="32" s="1"/>
  <c r="K150" i="32" s="1"/>
  <c r="K151" i="32" s="1"/>
  <c r="K152" i="32" s="1"/>
  <c r="K153" i="32" s="1"/>
  <c r="K154" i="32" s="1"/>
  <c r="K155" i="32" s="1"/>
  <c r="K156" i="32" s="1"/>
  <c r="K157" i="32" s="1"/>
  <c r="K158" i="32" s="1"/>
  <c r="K159" i="32" s="1"/>
  <c r="K160" i="32" s="1"/>
  <c r="K161" i="32" s="1"/>
  <c r="K162" i="32" s="1"/>
  <c r="K163" i="32" s="1"/>
  <c r="K164" i="32" s="1"/>
  <c r="K165" i="32" s="1"/>
  <c r="K166" i="32" s="1"/>
  <c r="K167" i="32" s="1"/>
  <c r="K168" i="32" s="1"/>
  <c r="K169" i="32" s="1"/>
  <c r="K170" i="32" s="1"/>
  <c r="K171" i="32" s="1"/>
  <c r="K172" i="32" s="1"/>
  <c r="K173" i="32" s="1"/>
  <c r="K174" i="32" s="1"/>
  <c r="K175" i="32" s="1"/>
  <c r="K176" i="32" s="1"/>
  <c r="K177" i="32" s="1"/>
  <c r="K178" i="32" s="1"/>
  <c r="K179" i="32" s="1"/>
  <c r="K180" i="32" s="1"/>
  <c r="K181" i="32" s="1"/>
  <c r="K182" i="32" s="1"/>
  <c r="K183" i="32" s="1"/>
  <c r="K184" i="32" s="1"/>
  <c r="K185" i="32" s="1"/>
  <c r="K186" i="32" s="1"/>
  <c r="K187" i="32" s="1"/>
  <c r="K188" i="32" s="1"/>
  <c r="K189" i="32" s="1"/>
  <c r="K190" i="32" s="1"/>
  <c r="K191" i="32" s="1"/>
  <c r="K192" i="32" s="1"/>
  <c r="K193" i="32" s="1"/>
  <c r="K194" i="32" s="1"/>
  <c r="K195" i="32" s="1"/>
  <c r="K196" i="32" s="1"/>
  <c r="K197" i="32" s="1"/>
  <c r="K198" i="32" s="1"/>
  <c r="K199" i="32" s="1"/>
  <c r="K200" i="32" s="1"/>
  <c r="K201" i="32" s="1"/>
  <c r="K202" i="32" s="1"/>
  <c r="K203" i="32" s="1"/>
  <c r="K204" i="32" s="1"/>
  <c r="K205" i="32" s="1"/>
  <c r="K206" i="32" s="1"/>
  <c r="J28" i="32"/>
  <c r="K27" i="32"/>
  <c r="J27" i="32"/>
  <c r="BC62" i="31"/>
  <c r="BC63" i="31"/>
  <c r="BC64" i="31"/>
  <c r="BC65" i="31"/>
  <c r="BC66" i="31"/>
  <c r="BC67" i="31"/>
  <c r="BC68" i="31"/>
  <c r="BC69" i="31"/>
  <c r="BC70" i="31"/>
  <c r="BC71" i="31"/>
  <c r="BC72" i="31"/>
  <c r="BC73" i="31"/>
  <c r="BC74" i="31"/>
  <c r="BC75" i="31"/>
  <c r="BC76" i="31"/>
  <c r="BC77" i="31"/>
  <c r="BC78" i="31"/>
  <c r="BC79" i="31"/>
  <c r="BC80" i="31"/>
  <c r="BC81" i="31"/>
  <c r="BC82" i="31"/>
  <c r="BC83" i="31"/>
  <c r="BC84" i="31"/>
  <c r="BC85" i="31"/>
  <c r="BC86" i="31"/>
  <c r="BC87" i="31"/>
  <c r="BC88" i="31"/>
  <c r="BC89" i="31"/>
  <c r="BC90" i="31"/>
  <c r="BC91" i="31"/>
  <c r="BC92" i="31"/>
  <c r="BC93" i="31"/>
  <c r="BC94" i="31"/>
  <c r="BC95" i="31"/>
  <c r="BC96" i="31"/>
  <c r="BC97" i="31"/>
  <c r="BC98" i="31"/>
  <c r="BC99" i="31"/>
  <c r="BC100" i="31"/>
  <c r="BC101" i="31"/>
  <c r="BC102" i="31"/>
  <c r="BC103" i="31"/>
  <c r="BC104" i="31"/>
  <c r="BC105" i="31"/>
  <c r="BC106" i="31"/>
  <c r="BC107" i="31"/>
  <c r="BC108" i="31"/>
  <c r="BC109" i="31"/>
  <c r="BC110" i="31"/>
  <c r="BC111" i="31"/>
  <c r="BC112" i="31"/>
  <c r="BC113" i="31"/>
  <c r="BC114" i="31"/>
  <c r="BC115" i="31"/>
  <c r="BC116" i="31"/>
  <c r="BC117" i="31"/>
  <c r="BC118" i="31"/>
  <c r="BC119" i="31"/>
  <c r="BC120" i="31"/>
  <c r="BC121" i="31"/>
  <c r="BC122" i="31"/>
  <c r="BC123" i="31"/>
  <c r="BC124" i="31"/>
  <c r="BC125" i="31"/>
  <c r="BC126" i="31"/>
  <c r="BC127" i="31"/>
  <c r="BC128" i="31"/>
  <c r="BC129" i="31"/>
  <c r="BC130" i="31"/>
  <c r="BC131" i="31"/>
  <c r="BC132" i="31"/>
  <c r="BC133" i="31"/>
  <c r="BC134" i="31"/>
  <c r="BC135" i="31"/>
  <c r="BC136" i="31"/>
  <c r="BC137" i="31"/>
  <c r="BC138" i="31"/>
  <c r="BC139" i="31"/>
  <c r="BC140" i="31"/>
  <c r="BC141" i="31"/>
  <c r="BB115" i="31"/>
  <c r="BB116" i="31"/>
  <c r="BB117" i="31"/>
  <c r="BB118" i="31"/>
  <c r="BB119" i="31"/>
  <c r="BB120" i="31"/>
  <c r="BB121" i="31"/>
  <c r="BB122" i="31"/>
  <c r="BB123" i="31"/>
  <c r="BB124" i="31"/>
  <c r="BB125" i="31"/>
  <c r="BB126" i="31"/>
  <c r="BB127" i="31"/>
  <c r="BB128" i="31"/>
  <c r="BB129" i="31"/>
  <c r="BB130" i="31"/>
  <c r="BB131" i="31"/>
  <c r="BB132" i="31"/>
  <c r="BB133" i="31"/>
  <c r="BB134" i="31"/>
  <c r="BB135" i="31"/>
  <c r="BB136" i="31"/>
  <c r="BB137" i="31"/>
  <c r="BB138" i="31"/>
  <c r="BB139" i="31"/>
  <c r="BB140" i="31"/>
  <c r="BB141" i="31"/>
  <c r="BB63" i="31"/>
  <c r="BB64" i="31"/>
  <c r="BB65" i="31"/>
  <c r="BB66" i="31"/>
  <c r="BB67" i="31"/>
  <c r="BB68" i="31"/>
  <c r="BB69" i="31"/>
  <c r="BB70" i="31"/>
  <c r="BB71" i="31"/>
  <c r="BB72" i="31"/>
  <c r="BB73" i="31"/>
  <c r="BB74" i="31"/>
  <c r="BB75" i="31"/>
  <c r="BB76" i="31"/>
  <c r="BB77" i="31"/>
  <c r="BB78" i="31"/>
  <c r="BB79" i="31"/>
  <c r="BB80" i="31"/>
  <c r="BB81" i="31"/>
  <c r="BB82" i="31"/>
  <c r="BB83" i="31"/>
  <c r="BB84" i="31"/>
  <c r="BB85" i="31"/>
  <c r="BB86" i="31"/>
  <c r="BB87" i="31"/>
  <c r="BB88" i="31"/>
  <c r="BB89" i="31"/>
  <c r="BB90" i="31"/>
  <c r="BB91" i="31"/>
  <c r="BB92" i="31"/>
  <c r="BB93" i="31"/>
  <c r="BB94" i="31"/>
  <c r="BB95" i="31"/>
  <c r="BB96" i="31"/>
  <c r="BB97" i="31"/>
  <c r="BB98" i="31"/>
  <c r="BB99" i="31"/>
  <c r="BB100" i="31"/>
  <c r="BB101" i="31"/>
  <c r="BB102" i="31"/>
  <c r="BB103" i="31"/>
  <c r="BB104" i="31"/>
  <c r="BB105" i="31"/>
  <c r="BB106" i="31"/>
  <c r="BB107" i="31"/>
  <c r="BB108" i="31"/>
  <c r="BB109" i="31"/>
  <c r="BB110" i="31"/>
  <c r="BB111" i="31"/>
  <c r="BB112" i="31"/>
  <c r="BB113" i="31"/>
  <c r="BB114" i="31"/>
  <c r="BB62" i="31"/>
  <c r="Q28" i="31"/>
  <c r="Q29" i="31"/>
  <c r="Q30" i="31"/>
  <c r="Q31" i="31"/>
  <c r="Q32" i="31"/>
  <c r="Q33" i="31"/>
  <c r="Q34" i="31" s="1"/>
  <c r="Q35" i="31" s="1"/>
  <c r="Q36" i="31" s="1"/>
  <c r="Q37" i="31" s="1"/>
  <c r="Q38" i="31" s="1"/>
  <c r="Q39" i="31" s="1"/>
  <c r="Q40" i="31" s="1"/>
  <c r="Q41" i="31" s="1"/>
  <c r="Q42" i="31" s="1"/>
  <c r="Q43" i="31" s="1"/>
  <c r="Q44" i="31" s="1"/>
  <c r="Q45" i="31" s="1"/>
  <c r="Q46" i="31" s="1"/>
  <c r="Q47" i="31" s="1"/>
  <c r="Q48" i="31" s="1"/>
  <c r="Q49" i="31" s="1"/>
  <c r="Q50" i="31" s="1"/>
  <c r="Q51" i="31" s="1"/>
  <c r="Q52" i="31" s="1"/>
  <c r="Q53" i="31" s="1"/>
  <c r="Q54" i="31" s="1"/>
  <c r="Q55" i="31" s="1"/>
  <c r="Q56" i="31" s="1"/>
  <c r="Q57" i="31" s="1"/>
  <c r="Q58" i="31" s="1"/>
  <c r="Q59" i="31" s="1"/>
  <c r="Q60" i="31" s="1"/>
  <c r="Q61" i="31" s="1"/>
  <c r="Q62" i="31" s="1"/>
  <c r="Q63" i="31" s="1"/>
  <c r="Q64" i="31" s="1"/>
  <c r="Q65" i="31" s="1"/>
  <c r="Q66" i="31" s="1"/>
  <c r="Q67" i="31" s="1"/>
  <c r="Q68" i="31" s="1"/>
  <c r="Q69" i="31" s="1"/>
  <c r="Q70" i="31" s="1"/>
  <c r="Q71" i="31" s="1"/>
  <c r="Q72" i="31" s="1"/>
  <c r="Q73" i="31" s="1"/>
  <c r="Q74" i="31" s="1"/>
  <c r="Q75" i="31" s="1"/>
  <c r="Q76" i="31" s="1"/>
  <c r="Q77" i="31" s="1"/>
  <c r="Q78" i="31" s="1"/>
  <c r="Q79" i="31" s="1"/>
  <c r="Q80" i="31" s="1"/>
  <c r="Q81" i="31" s="1"/>
  <c r="Q82" i="31" s="1"/>
  <c r="Q83" i="31" s="1"/>
  <c r="Q84" i="31" s="1"/>
  <c r="Q85" i="31" s="1"/>
  <c r="Q86" i="31" s="1"/>
  <c r="Q87" i="31" s="1"/>
  <c r="Q88" i="31" s="1"/>
  <c r="Q89" i="31" s="1"/>
  <c r="Q90" i="31" s="1"/>
  <c r="Q91" i="31" s="1"/>
  <c r="Q92" i="31" s="1"/>
  <c r="Q93" i="31" s="1"/>
  <c r="Q94" i="31" s="1"/>
  <c r="Q95" i="31" s="1"/>
  <c r="Q96" i="31" s="1"/>
  <c r="Q97" i="31" s="1"/>
  <c r="Q98" i="31" s="1"/>
  <c r="Q99" i="31" s="1"/>
  <c r="Q100" i="31" s="1"/>
  <c r="Q101" i="31" s="1"/>
  <c r="Q102" i="31" s="1"/>
  <c r="Q103" i="31" s="1"/>
  <c r="Q104" i="31" s="1"/>
  <c r="Q105" i="31" s="1"/>
  <c r="Q106" i="31" s="1"/>
  <c r="Q107" i="31" s="1"/>
  <c r="Q108" i="31" s="1"/>
  <c r="Q109" i="31" s="1"/>
  <c r="Q110" i="31" s="1"/>
  <c r="Q111" i="31" s="1"/>
  <c r="Q112" i="31" s="1"/>
  <c r="Q113" i="31" s="1"/>
  <c r="Q114" i="31" s="1"/>
  <c r="Q115" i="31" s="1"/>
  <c r="Q116" i="31" s="1"/>
  <c r="Q117" i="31" s="1"/>
  <c r="Q118" i="31" s="1"/>
  <c r="Q119" i="31" s="1"/>
  <c r="Q120" i="31" s="1"/>
  <c r="Q121" i="31" s="1"/>
  <c r="Q122" i="31" s="1"/>
  <c r="Q123" i="31" s="1"/>
  <c r="Q124" i="31" s="1"/>
  <c r="Q125" i="31" s="1"/>
  <c r="Q126" i="31" s="1"/>
  <c r="Q127" i="31" s="1"/>
  <c r="Q128" i="31" s="1"/>
  <c r="Q129" i="31" s="1"/>
  <c r="Q130" i="31" s="1"/>
  <c r="Q131" i="31" s="1"/>
  <c r="Q132" i="31" s="1"/>
  <c r="Q133" i="31" s="1"/>
  <c r="Q134" i="31" s="1"/>
  <c r="Q135" i="31" s="1"/>
  <c r="Q136" i="31" s="1"/>
  <c r="Q137" i="31" s="1"/>
  <c r="Q138" i="31" s="1"/>
  <c r="Q139" i="31" s="1"/>
  <c r="Q140" i="31" s="1"/>
  <c r="Q141" i="31" s="1"/>
  <c r="Q142" i="31" s="1"/>
  <c r="Q143" i="31" s="1"/>
  <c r="Q144" i="31" s="1"/>
  <c r="Q145" i="31" s="1"/>
  <c r="Q146" i="31" s="1"/>
  <c r="Q147" i="31" s="1"/>
  <c r="Q148" i="31" s="1"/>
  <c r="Q149" i="31" s="1"/>
  <c r="Q150" i="31" s="1"/>
  <c r="Q151" i="31" s="1"/>
  <c r="Q152" i="31" s="1"/>
  <c r="Q153" i="31" s="1"/>
  <c r="Q154" i="31" s="1"/>
  <c r="Q155" i="31" s="1"/>
  <c r="Q156" i="31" s="1"/>
  <c r="Q157" i="31" s="1"/>
  <c r="Q158" i="31" s="1"/>
  <c r="Q159" i="31" s="1"/>
  <c r="Q160" i="31" s="1"/>
  <c r="Q161" i="31" s="1"/>
  <c r="Q162" i="31" s="1"/>
  <c r="Q163" i="31" s="1"/>
  <c r="Q164" i="31" s="1"/>
  <c r="Q165" i="31" s="1"/>
  <c r="Q166" i="31" s="1"/>
  <c r="Q167" i="31" s="1"/>
  <c r="Q168" i="31" s="1"/>
  <c r="Q169" i="31" s="1"/>
  <c r="Q170" i="31" s="1"/>
  <c r="Q171" i="31" s="1"/>
  <c r="Q172" i="31" s="1"/>
  <c r="Q173" i="31" s="1"/>
  <c r="Q174" i="31" s="1"/>
  <c r="Q175" i="31" s="1"/>
  <c r="Q176" i="31" s="1"/>
  <c r="Q177" i="31" s="1"/>
  <c r="Q178" i="31" s="1"/>
  <c r="Q179" i="31" s="1"/>
  <c r="Q180" i="31" s="1"/>
  <c r="Q181" i="31" s="1"/>
  <c r="Q182" i="31" s="1"/>
  <c r="Q183" i="31" s="1"/>
  <c r="Q184" i="31" s="1"/>
  <c r="Q185" i="31" s="1"/>
  <c r="Q186" i="31" s="1"/>
  <c r="Q187" i="31" s="1"/>
  <c r="Q188" i="31" s="1"/>
  <c r="Q189" i="31" s="1"/>
  <c r="Q190" i="31" s="1"/>
  <c r="Q191" i="31" s="1"/>
  <c r="Q192" i="31" s="1"/>
  <c r="Q193" i="31" s="1"/>
  <c r="Q194" i="31" s="1"/>
  <c r="Q195" i="31" s="1"/>
  <c r="Q196" i="31" s="1"/>
  <c r="Q197" i="31" s="1"/>
  <c r="Q198" i="31" s="1"/>
  <c r="Q199" i="31" s="1"/>
  <c r="Q200" i="31" s="1"/>
  <c r="Q201" i="31" s="1"/>
  <c r="Q202" i="31" s="1"/>
  <c r="Q203" i="31" s="1"/>
  <c r="Q204" i="31" s="1"/>
  <c r="Q205" i="31" s="1"/>
  <c r="Q206" i="31" s="1"/>
  <c r="P28" i="31"/>
  <c r="P27" i="31"/>
  <c r="Q27" i="31"/>
  <c r="K28" i="31"/>
  <c r="K29" i="31"/>
  <c r="K30" i="31"/>
  <c r="K31" i="31" s="1"/>
  <c r="K32" i="31" s="1"/>
  <c r="K33" i="31" s="1"/>
  <c r="K34" i="31" s="1"/>
  <c r="K35" i="31" s="1"/>
  <c r="K36" i="31"/>
  <c r="K37" i="31" s="1"/>
  <c r="K38" i="31" s="1"/>
  <c r="K39" i="31" s="1"/>
  <c r="K40" i="31" s="1"/>
  <c r="K41" i="31" s="1"/>
  <c r="K42" i="31"/>
  <c r="K43" i="31" s="1"/>
  <c r="K44" i="31" s="1"/>
  <c r="K45" i="31" s="1"/>
  <c r="K46" i="31" s="1"/>
  <c r="K47" i="31" s="1"/>
  <c r="K48" i="31"/>
  <c r="K49" i="31" s="1"/>
  <c r="K50" i="31" s="1"/>
  <c r="K51" i="31" s="1"/>
  <c r="K52" i="31" s="1"/>
  <c r="K53" i="31" s="1"/>
  <c r="K54" i="31" s="1"/>
  <c r="K55" i="31" s="1"/>
  <c r="K56" i="31" s="1"/>
  <c r="K57" i="31" s="1"/>
  <c r="K58" i="31" s="1"/>
  <c r="K59" i="31" s="1"/>
  <c r="K60" i="31" s="1"/>
  <c r="K61" i="31" s="1"/>
  <c r="K62" i="31" s="1"/>
  <c r="K63" i="31" s="1"/>
  <c r="K64" i="31" s="1"/>
  <c r="K65" i="31" s="1"/>
  <c r="K66" i="31" s="1"/>
  <c r="K67" i="31" s="1"/>
  <c r="K68" i="31" s="1"/>
  <c r="K69" i="31" s="1"/>
  <c r="K70" i="31" s="1"/>
  <c r="K71" i="31" s="1"/>
  <c r="K72" i="31" s="1"/>
  <c r="K73" i="31" s="1"/>
  <c r="K74" i="31" s="1"/>
  <c r="K75" i="31" s="1"/>
  <c r="K76" i="31" s="1"/>
  <c r="K77" i="31" s="1"/>
  <c r="K78" i="31" s="1"/>
  <c r="K79" i="31" s="1"/>
  <c r="K80" i="31" s="1"/>
  <c r="K81" i="31" s="1"/>
  <c r="K82" i="31" s="1"/>
  <c r="K83" i="31" s="1"/>
  <c r="K84" i="31" s="1"/>
  <c r="K85" i="31" s="1"/>
  <c r="K86" i="31" s="1"/>
  <c r="K87" i="31" s="1"/>
  <c r="K88" i="31" s="1"/>
  <c r="K89" i="31" s="1"/>
  <c r="K90" i="31" s="1"/>
  <c r="K91" i="31" s="1"/>
  <c r="K92" i="31" s="1"/>
  <c r="K93" i="31" s="1"/>
  <c r="K94" i="31" s="1"/>
  <c r="K95" i="31" s="1"/>
  <c r="K96" i="31" s="1"/>
  <c r="K97" i="31" s="1"/>
  <c r="K98" i="31" s="1"/>
  <c r="K99" i="31" s="1"/>
  <c r="K100" i="31" s="1"/>
  <c r="K101" i="31" s="1"/>
  <c r="K102" i="31" s="1"/>
  <c r="K103" i="31" s="1"/>
  <c r="K104" i="31" s="1"/>
  <c r="K105" i="31" s="1"/>
  <c r="K106" i="31" s="1"/>
  <c r="K107" i="31" s="1"/>
  <c r="K108" i="31" s="1"/>
  <c r="K109" i="31" s="1"/>
  <c r="K110" i="31" s="1"/>
  <c r="K111" i="31" s="1"/>
  <c r="K112" i="31" s="1"/>
  <c r="K113" i="31" s="1"/>
  <c r="K114" i="31" s="1"/>
  <c r="K115" i="31" s="1"/>
  <c r="K116" i="31" s="1"/>
  <c r="K117" i="31" s="1"/>
  <c r="K118" i="31" s="1"/>
  <c r="K119" i="31" s="1"/>
  <c r="K120" i="31" s="1"/>
  <c r="K121" i="31" s="1"/>
  <c r="K122" i="31" s="1"/>
  <c r="K123" i="31" s="1"/>
  <c r="K124" i="31" s="1"/>
  <c r="K125" i="31" s="1"/>
  <c r="K126" i="31" s="1"/>
  <c r="K127" i="31" s="1"/>
  <c r="K128" i="31" s="1"/>
  <c r="K129" i="31" s="1"/>
  <c r="K130" i="31" s="1"/>
  <c r="K131" i="31" s="1"/>
  <c r="K132" i="31" s="1"/>
  <c r="K133" i="31" s="1"/>
  <c r="K134" i="31" s="1"/>
  <c r="K135" i="31" s="1"/>
  <c r="K136" i="31" s="1"/>
  <c r="K137" i="31" s="1"/>
  <c r="K138" i="31" s="1"/>
  <c r="K139" i="31" s="1"/>
  <c r="K140" i="31" s="1"/>
  <c r="K141" i="31" s="1"/>
  <c r="K142" i="31" s="1"/>
  <c r="K143" i="31" s="1"/>
  <c r="K144" i="31" s="1"/>
  <c r="K145" i="31" s="1"/>
  <c r="K146" i="31" s="1"/>
  <c r="K147" i="31" s="1"/>
  <c r="K148" i="31" s="1"/>
  <c r="K149" i="31" s="1"/>
  <c r="K150" i="31" s="1"/>
  <c r="K151" i="31" s="1"/>
  <c r="K152" i="31" s="1"/>
  <c r="K153" i="31" s="1"/>
  <c r="K154" i="31" s="1"/>
  <c r="K155" i="31" s="1"/>
  <c r="K156" i="31" s="1"/>
  <c r="K157" i="31" s="1"/>
  <c r="K158" i="31" s="1"/>
  <c r="K159" i="31" s="1"/>
  <c r="K160" i="31" s="1"/>
  <c r="K161" i="31" s="1"/>
  <c r="K162" i="31" s="1"/>
  <c r="K163" i="31" s="1"/>
  <c r="K164" i="31" s="1"/>
  <c r="K165" i="31" s="1"/>
  <c r="K166" i="31" s="1"/>
  <c r="K167" i="31" s="1"/>
  <c r="K168" i="31" s="1"/>
  <c r="K169" i="31" s="1"/>
  <c r="K170" i="31" s="1"/>
  <c r="K171" i="31" s="1"/>
  <c r="K172" i="31" s="1"/>
  <c r="K173" i="31" s="1"/>
  <c r="K174" i="31" s="1"/>
  <c r="K175" i="31" s="1"/>
  <c r="K176" i="31" s="1"/>
  <c r="K177" i="31" s="1"/>
  <c r="K178" i="31" s="1"/>
  <c r="K179" i="31" s="1"/>
  <c r="K180" i="31" s="1"/>
  <c r="K181" i="31" s="1"/>
  <c r="K182" i="31" s="1"/>
  <c r="K183" i="31" s="1"/>
  <c r="K184" i="31" s="1"/>
  <c r="K185" i="31" s="1"/>
  <c r="K186" i="31" s="1"/>
  <c r="K187" i="31" s="1"/>
  <c r="K188" i="31" s="1"/>
  <c r="K189" i="31" s="1"/>
  <c r="K190" i="31" s="1"/>
  <c r="K191" i="31" s="1"/>
  <c r="K192" i="31" s="1"/>
  <c r="K193" i="31" s="1"/>
  <c r="K194" i="31" s="1"/>
  <c r="K195" i="31" s="1"/>
  <c r="K196" i="31" s="1"/>
  <c r="K197" i="31" s="1"/>
  <c r="K198" i="31" s="1"/>
  <c r="K199" i="31" s="1"/>
  <c r="K200" i="31" s="1"/>
  <c r="K201" i="31" s="1"/>
  <c r="K202" i="31" s="1"/>
  <c r="K203" i="31" s="1"/>
  <c r="K204" i="31" s="1"/>
  <c r="K205" i="31" s="1"/>
  <c r="K206" i="31" s="1"/>
  <c r="J28" i="31"/>
  <c r="K27" i="31"/>
  <c r="J27" i="31"/>
  <c r="Q28" i="30"/>
  <c r="Q29" i="30"/>
  <c r="Q30" i="30"/>
  <c r="Q31" i="30"/>
  <c r="Q32" i="30"/>
  <c r="Q33" i="30" s="1"/>
  <c r="Q34" i="30" s="1"/>
  <c r="Q35" i="30" s="1"/>
  <c r="Q36" i="30" s="1"/>
  <c r="Q37" i="30" s="1"/>
  <c r="Q38" i="30" s="1"/>
  <c r="Q39" i="30" s="1"/>
  <c r="Q40" i="30" s="1"/>
  <c r="Q41" i="30" s="1"/>
  <c r="Q42" i="30" s="1"/>
  <c r="Q43" i="30" s="1"/>
  <c r="Q44" i="30" s="1"/>
  <c r="Q45" i="30" s="1"/>
  <c r="Q46" i="30" s="1"/>
  <c r="Q47" i="30" s="1"/>
  <c r="Q48" i="30" s="1"/>
  <c r="Q49" i="30" s="1"/>
  <c r="Q50" i="30" s="1"/>
  <c r="Q51" i="30" s="1"/>
  <c r="Q52" i="30" s="1"/>
  <c r="Q53" i="30" s="1"/>
  <c r="Q54" i="30" s="1"/>
  <c r="Q55" i="30" s="1"/>
  <c r="Q56" i="30" s="1"/>
  <c r="Q57" i="30" s="1"/>
  <c r="Q58" i="30" s="1"/>
  <c r="Q59" i="30" s="1"/>
  <c r="Q60" i="30" s="1"/>
  <c r="Q61" i="30" s="1"/>
  <c r="Q62" i="30" s="1"/>
  <c r="Q63" i="30" s="1"/>
  <c r="Q64" i="30" s="1"/>
  <c r="Q65" i="30" s="1"/>
  <c r="Q66" i="30" s="1"/>
  <c r="Q67" i="30" s="1"/>
  <c r="Q68" i="30" s="1"/>
  <c r="Q69" i="30" s="1"/>
  <c r="Q70" i="30" s="1"/>
  <c r="Q71" i="30" s="1"/>
  <c r="Q72" i="30" s="1"/>
  <c r="Q73" i="30" s="1"/>
  <c r="Q74" i="30" s="1"/>
  <c r="Q75" i="30" s="1"/>
  <c r="Q76" i="30" s="1"/>
  <c r="Q77" i="30" s="1"/>
  <c r="Q78" i="30" s="1"/>
  <c r="Q79" i="30" s="1"/>
  <c r="Q80" i="30" s="1"/>
  <c r="Q81" i="30" s="1"/>
  <c r="Q82" i="30" s="1"/>
  <c r="Q83" i="30" s="1"/>
  <c r="Q84" i="30" s="1"/>
  <c r="Q85" i="30" s="1"/>
  <c r="Q86" i="30" s="1"/>
  <c r="Q87" i="30" s="1"/>
  <c r="Q88" i="30" s="1"/>
  <c r="Q89" i="30" s="1"/>
  <c r="Q90" i="30" s="1"/>
  <c r="Q91" i="30" s="1"/>
  <c r="Q92" i="30" s="1"/>
  <c r="Q93" i="30" s="1"/>
  <c r="Q94" i="30" s="1"/>
  <c r="Q95" i="30" s="1"/>
  <c r="Q96" i="30" s="1"/>
  <c r="Q97" i="30" s="1"/>
  <c r="Q98" i="30" s="1"/>
  <c r="Q99" i="30" s="1"/>
  <c r="Q100" i="30" s="1"/>
  <c r="Q101" i="30" s="1"/>
  <c r="Q102" i="30" s="1"/>
  <c r="Q103" i="30" s="1"/>
  <c r="Q104" i="30" s="1"/>
  <c r="Q105" i="30" s="1"/>
  <c r="Q106" i="30" s="1"/>
  <c r="Q107" i="30" s="1"/>
  <c r="Q108" i="30" s="1"/>
  <c r="Q109" i="30" s="1"/>
  <c r="Q110" i="30" s="1"/>
  <c r="Q111" i="30" s="1"/>
  <c r="Q112" i="30" s="1"/>
  <c r="Q113" i="30" s="1"/>
  <c r="Q114" i="30" s="1"/>
  <c r="Q115" i="30" s="1"/>
  <c r="Q116" i="30" s="1"/>
  <c r="Q117" i="30" s="1"/>
  <c r="Q118" i="30" s="1"/>
  <c r="Q119" i="30" s="1"/>
  <c r="Q120" i="30" s="1"/>
  <c r="Q121" i="30" s="1"/>
  <c r="Q122" i="30" s="1"/>
  <c r="Q123" i="30" s="1"/>
  <c r="Q124" i="30" s="1"/>
  <c r="Q125" i="30" s="1"/>
  <c r="Q126" i="30" s="1"/>
  <c r="Q127" i="30" s="1"/>
  <c r="Q128" i="30" s="1"/>
  <c r="Q129" i="30" s="1"/>
  <c r="Q130" i="30" s="1"/>
  <c r="Q131" i="30" s="1"/>
  <c r="Q132" i="30" s="1"/>
  <c r="Q133" i="30" s="1"/>
  <c r="Q134" i="30" s="1"/>
  <c r="Q135" i="30" s="1"/>
  <c r="Q136" i="30" s="1"/>
  <c r="Q137" i="30" s="1"/>
  <c r="Q138" i="30" s="1"/>
  <c r="Q139" i="30" s="1"/>
  <c r="Q140" i="30" s="1"/>
  <c r="Q141" i="30" s="1"/>
  <c r="Q142" i="30" s="1"/>
  <c r="Q143" i="30" s="1"/>
  <c r="Q144" i="30" s="1"/>
  <c r="Q145" i="30" s="1"/>
  <c r="Q146" i="30" s="1"/>
  <c r="Q147" i="30" s="1"/>
  <c r="Q148" i="30" s="1"/>
  <c r="Q149" i="30" s="1"/>
  <c r="Q150" i="30" s="1"/>
  <c r="Q151" i="30" s="1"/>
  <c r="Q152" i="30" s="1"/>
  <c r="Q153" i="30" s="1"/>
  <c r="Q154" i="30" s="1"/>
  <c r="Q155" i="30" s="1"/>
  <c r="Q156" i="30" s="1"/>
  <c r="Q157" i="30" s="1"/>
  <c r="Q158" i="30" s="1"/>
  <c r="Q159" i="30" s="1"/>
  <c r="Q160" i="30" s="1"/>
  <c r="Q161" i="30" s="1"/>
  <c r="Q162" i="30" s="1"/>
  <c r="Q163" i="30" s="1"/>
  <c r="Q164" i="30"/>
  <c r="Q165" i="30" s="1"/>
  <c r="Q166" i="30" s="1"/>
  <c r="Q167" i="30" s="1"/>
  <c r="Q168" i="30" s="1"/>
  <c r="Q169" i="30" s="1"/>
  <c r="Q170" i="30" s="1"/>
  <c r="Q171" i="30" s="1"/>
  <c r="Q172" i="30" s="1"/>
  <c r="Q173" i="30" s="1"/>
  <c r="Q174" i="30" s="1"/>
  <c r="Q175" i="30" s="1"/>
  <c r="Q176" i="30"/>
  <c r="Q177" i="30" s="1"/>
  <c r="Q178" i="30" s="1"/>
  <c r="Q179" i="30" s="1"/>
  <c r="Q180" i="30" s="1"/>
  <c r="Q181" i="30" s="1"/>
  <c r="Q182" i="30" s="1"/>
  <c r="Q183" i="30" s="1"/>
  <c r="Q184" i="30" s="1"/>
  <c r="Q185" i="30" s="1"/>
  <c r="Q186" i="30" s="1"/>
  <c r="Q187" i="30" s="1"/>
  <c r="Q188" i="30"/>
  <c r="Q189" i="30" s="1"/>
  <c r="Q190" i="30" s="1"/>
  <c r="Q191" i="30" s="1"/>
  <c r="Q192" i="30" s="1"/>
  <c r="Q193" i="30" s="1"/>
  <c r="Q194" i="30" s="1"/>
  <c r="Q195" i="30" s="1"/>
  <c r="Q196" i="30" s="1"/>
  <c r="Q197" i="30" s="1"/>
  <c r="Q198" i="30" s="1"/>
  <c r="Q199" i="30"/>
  <c r="Q200" i="30" s="1"/>
  <c r="Q201" i="30" s="1"/>
  <c r="Q202" i="30" s="1"/>
  <c r="Q203" i="30" s="1"/>
  <c r="Q204" i="30" s="1"/>
  <c r="Q205" i="30" s="1"/>
  <c r="Q206" i="30" s="1"/>
  <c r="Q27" i="30"/>
  <c r="P28" i="30"/>
  <c r="P27" i="30"/>
  <c r="K28" i="30"/>
  <c r="K29" i="30"/>
  <c r="K30" i="30"/>
  <c r="K31" i="30"/>
  <c r="K32" i="30"/>
  <c r="K33" i="30"/>
  <c r="K34" i="30" s="1"/>
  <c r="K35" i="30" s="1"/>
  <c r="K36" i="30" s="1"/>
  <c r="K37" i="30" s="1"/>
  <c r="K38" i="30" s="1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K54" i="30" s="1"/>
  <c r="K55" i="30" s="1"/>
  <c r="K56" i="30" s="1"/>
  <c r="K57" i="30" s="1"/>
  <c r="K58" i="30" s="1"/>
  <c r="K59" i="30" s="1"/>
  <c r="K60" i="30" s="1"/>
  <c r="K61" i="30" s="1"/>
  <c r="K62" i="30" s="1"/>
  <c r="K63" i="30" s="1"/>
  <c r="K64" i="30" s="1"/>
  <c r="K65" i="30" s="1"/>
  <c r="K66" i="30" s="1"/>
  <c r="K67" i="30" s="1"/>
  <c r="K68" i="30" s="1"/>
  <c r="K69" i="30" s="1"/>
  <c r="K70" i="30" s="1"/>
  <c r="K71" i="30" s="1"/>
  <c r="K72" i="30" s="1"/>
  <c r="K73" i="30" s="1"/>
  <c r="K74" i="30" s="1"/>
  <c r="K75" i="30" s="1"/>
  <c r="K76" i="30" s="1"/>
  <c r="K77" i="30" s="1"/>
  <c r="K78" i="30" s="1"/>
  <c r="K79" i="30" s="1"/>
  <c r="K80" i="30" s="1"/>
  <c r="K81" i="30" s="1"/>
  <c r="K82" i="30" s="1"/>
  <c r="K83" i="30" s="1"/>
  <c r="K84" i="30" s="1"/>
  <c r="K85" i="30" s="1"/>
  <c r="K86" i="30" s="1"/>
  <c r="K87" i="30" s="1"/>
  <c r="K88" i="30" s="1"/>
  <c r="K89" i="30" s="1"/>
  <c r="K90" i="30" s="1"/>
  <c r="K91" i="30" s="1"/>
  <c r="K92" i="30" s="1"/>
  <c r="K93" i="30" s="1"/>
  <c r="K94" i="30" s="1"/>
  <c r="K95" i="30" s="1"/>
  <c r="K96" i="30" s="1"/>
  <c r="K97" i="30" s="1"/>
  <c r="K98" i="30" s="1"/>
  <c r="K99" i="30" s="1"/>
  <c r="K100" i="30" s="1"/>
  <c r="K101" i="30" s="1"/>
  <c r="K102" i="30" s="1"/>
  <c r="K103" i="30" s="1"/>
  <c r="K104" i="30" s="1"/>
  <c r="K105" i="30" s="1"/>
  <c r="K106" i="30" s="1"/>
  <c r="K107" i="30" s="1"/>
  <c r="K108" i="30" s="1"/>
  <c r="K109" i="30" s="1"/>
  <c r="K110" i="30" s="1"/>
  <c r="K111" i="30" s="1"/>
  <c r="K112" i="30" s="1"/>
  <c r="K113" i="30" s="1"/>
  <c r="K114" i="30" s="1"/>
  <c r="K115" i="30" s="1"/>
  <c r="K116" i="30" s="1"/>
  <c r="K117" i="30" s="1"/>
  <c r="K118" i="30" s="1"/>
  <c r="K119" i="30" s="1"/>
  <c r="K120" i="30" s="1"/>
  <c r="K121" i="30" s="1"/>
  <c r="K122" i="30" s="1"/>
  <c r="K123" i="30" s="1"/>
  <c r="K124" i="30" s="1"/>
  <c r="K125" i="30" s="1"/>
  <c r="K126" i="30" s="1"/>
  <c r="K127" i="30" s="1"/>
  <c r="K128" i="30" s="1"/>
  <c r="K129" i="30" s="1"/>
  <c r="K130" i="30" s="1"/>
  <c r="K131" i="30" s="1"/>
  <c r="K132" i="30" s="1"/>
  <c r="K133" i="30" s="1"/>
  <c r="K134" i="30" s="1"/>
  <c r="K135" i="30" s="1"/>
  <c r="K136" i="30" s="1"/>
  <c r="K137" i="30" s="1"/>
  <c r="K138" i="30" s="1"/>
  <c r="K139" i="30" s="1"/>
  <c r="K140" i="30" s="1"/>
  <c r="K141" i="30" s="1"/>
  <c r="K142" i="30" s="1"/>
  <c r="K143" i="30" s="1"/>
  <c r="K144" i="30" s="1"/>
  <c r="K145" i="30" s="1"/>
  <c r="K146" i="30" s="1"/>
  <c r="K147" i="30" s="1"/>
  <c r="K148" i="30" s="1"/>
  <c r="K149" i="30" s="1"/>
  <c r="K150" i="30" s="1"/>
  <c r="K151" i="30" s="1"/>
  <c r="K152" i="30" s="1"/>
  <c r="K153" i="30" s="1"/>
  <c r="K154" i="30" s="1"/>
  <c r="K155" i="30" s="1"/>
  <c r="K156" i="30" s="1"/>
  <c r="K157" i="30" s="1"/>
  <c r="K158" i="30" s="1"/>
  <c r="K159" i="30" s="1"/>
  <c r="K160" i="30" s="1"/>
  <c r="K161" i="30" s="1"/>
  <c r="K162" i="30" s="1"/>
  <c r="K163" i="30" s="1"/>
  <c r="K164" i="30" s="1"/>
  <c r="K165" i="30" s="1"/>
  <c r="K166" i="30" s="1"/>
  <c r="K167" i="30" s="1"/>
  <c r="K168" i="30" s="1"/>
  <c r="K169" i="30" s="1"/>
  <c r="K170" i="30" s="1"/>
  <c r="K171" i="30" s="1"/>
  <c r="K172" i="30" s="1"/>
  <c r="K173" i="30" s="1"/>
  <c r="K174" i="30" s="1"/>
  <c r="K175" i="30" s="1"/>
  <c r="K176" i="30" s="1"/>
  <c r="K177" i="30" s="1"/>
  <c r="K178" i="30" s="1"/>
  <c r="K179" i="30" s="1"/>
  <c r="K180" i="30" s="1"/>
  <c r="K181" i="30" s="1"/>
  <c r="K182" i="30" s="1"/>
  <c r="K183" i="30" s="1"/>
  <c r="K184" i="30" s="1"/>
  <c r="K185" i="30" s="1"/>
  <c r="K186" i="30" s="1"/>
  <c r="K187" i="30" s="1"/>
  <c r="K188" i="30" s="1"/>
  <c r="K189" i="30" s="1"/>
  <c r="K190" i="30" s="1"/>
  <c r="K191" i="30" s="1"/>
  <c r="K192" i="30" s="1"/>
  <c r="K193" i="30" s="1"/>
  <c r="K194" i="30" s="1"/>
  <c r="K195" i="30" s="1"/>
  <c r="K196" i="30" s="1"/>
  <c r="K197" i="30" s="1"/>
  <c r="K198" i="30" s="1"/>
  <c r="K199" i="30" s="1"/>
  <c r="K200" i="30" s="1"/>
  <c r="K201" i="30" s="1"/>
  <c r="K202" i="30" s="1"/>
  <c r="K203" i="30" s="1"/>
  <c r="K204" i="30" s="1"/>
  <c r="K205" i="30" s="1"/>
  <c r="K206" i="30" s="1"/>
  <c r="J28" i="30"/>
  <c r="K27" i="30"/>
  <c r="J27" i="30"/>
  <c r="H28" i="32"/>
  <c r="H29" i="32"/>
  <c r="H30" i="32"/>
  <c r="H31" i="32"/>
  <c r="H32" i="32"/>
  <c r="H33" i="32"/>
  <c r="H34" i="32" s="1"/>
  <c r="H35" i="32" s="1"/>
  <c r="H36" i="32" s="1"/>
  <c r="H37" i="32" s="1"/>
  <c r="H38" i="32" s="1"/>
  <c r="H39" i="32" s="1"/>
  <c r="H40" i="32" s="1"/>
  <c r="H41" i="32" s="1"/>
  <c r="H42" i="32" s="1"/>
  <c r="H43" i="32" s="1"/>
  <c r="H44" i="32" s="1"/>
  <c r="H45" i="32" s="1"/>
  <c r="H46" i="32" s="1"/>
  <c r="H47" i="32" s="1"/>
  <c r="H48" i="32" s="1"/>
  <c r="H49" i="32" s="1"/>
  <c r="H50" i="32" s="1"/>
  <c r="H51" i="32" s="1"/>
  <c r="H52" i="32" s="1"/>
  <c r="H53" i="32" s="1"/>
  <c r="H54" i="32" s="1"/>
  <c r="H55" i="32" s="1"/>
  <c r="H56" i="32" s="1"/>
  <c r="H57" i="32" s="1"/>
  <c r="H58" i="32" s="1"/>
  <c r="H59" i="32" s="1"/>
  <c r="H60" i="32" s="1"/>
  <c r="H61" i="32" s="1"/>
  <c r="H62" i="32" s="1"/>
  <c r="H63" i="32" s="1"/>
  <c r="H64" i="32" s="1"/>
  <c r="H65" i="32" s="1"/>
  <c r="H66" i="32" s="1"/>
  <c r="H67" i="32" s="1"/>
  <c r="H68" i="32" s="1"/>
  <c r="H69" i="32" s="1"/>
  <c r="H70" i="32" s="1"/>
  <c r="H71" i="32" s="1"/>
  <c r="H72" i="32" s="1"/>
  <c r="H73" i="32" s="1"/>
  <c r="H74" i="32" s="1"/>
  <c r="H75" i="32" s="1"/>
  <c r="H76" i="32" s="1"/>
  <c r="H77" i="32" s="1"/>
  <c r="H78" i="32" s="1"/>
  <c r="H79" i="32" s="1"/>
  <c r="H80" i="32" s="1"/>
  <c r="H81" i="32" s="1"/>
  <c r="H82" i="32" s="1"/>
  <c r="H83" i="32" s="1"/>
  <c r="H84" i="32" s="1"/>
  <c r="H85" i="32" s="1"/>
  <c r="H86" i="32" s="1"/>
  <c r="H87" i="32" s="1"/>
  <c r="H88" i="32" s="1"/>
  <c r="H89" i="32" s="1"/>
  <c r="H90" i="32" s="1"/>
  <c r="H91" i="32" s="1"/>
  <c r="H92" i="32" s="1"/>
  <c r="H93" i="32" s="1"/>
  <c r="H94" i="32" s="1"/>
  <c r="H95" i="32" s="1"/>
  <c r="H96" i="32" s="1"/>
  <c r="H97" i="32" s="1"/>
  <c r="H98" i="32" s="1"/>
  <c r="H99" i="32" s="1"/>
  <c r="H100" i="32" s="1"/>
  <c r="H101" i="32" s="1"/>
  <c r="H102" i="32" s="1"/>
  <c r="H103" i="32" s="1"/>
  <c r="H104" i="32" s="1"/>
  <c r="H105" i="32" s="1"/>
  <c r="H106" i="32" s="1"/>
  <c r="H107" i="32" s="1"/>
  <c r="H108" i="32" s="1"/>
  <c r="H109" i="32" s="1"/>
  <c r="H110" i="32" s="1"/>
  <c r="H111" i="32" s="1"/>
  <c r="H112" i="32" s="1"/>
  <c r="H113" i="32" s="1"/>
  <c r="H114" i="32" s="1"/>
  <c r="H115" i="32" s="1"/>
  <c r="H116" i="32" s="1"/>
  <c r="H117" i="32" s="1"/>
  <c r="H118" i="32" s="1"/>
  <c r="H119" i="32" s="1"/>
  <c r="H120" i="32" s="1"/>
  <c r="H121" i="32" s="1"/>
  <c r="H122" i="32" s="1"/>
  <c r="H123" i="32" s="1"/>
  <c r="H124" i="32" s="1"/>
  <c r="H125" i="32" s="1"/>
  <c r="H126" i="32" s="1"/>
  <c r="H127" i="32" s="1"/>
  <c r="H128" i="32" s="1"/>
  <c r="H129" i="32" s="1"/>
  <c r="H130" i="32" s="1"/>
  <c r="H131" i="32" s="1"/>
  <c r="H132" i="32" s="1"/>
  <c r="H133" i="32" s="1"/>
  <c r="H134" i="32" s="1"/>
  <c r="H135" i="32" s="1"/>
  <c r="H136" i="32" s="1"/>
  <c r="H137" i="32" s="1"/>
  <c r="H138" i="32" s="1"/>
  <c r="H139" i="32" s="1"/>
  <c r="H140" i="32" s="1"/>
  <c r="H141" i="32" s="1"/>
  <c r="H142" i="32" s="1"/>
  <c r="H143" i="32" s="1"/>
  <c r="H144" i="32" s="1"/>
  <c r="H145" i="32" s="1"/>
  <c r="H146" i="32" s="1"/>
  <c r="H147" i="32" s="1"/>
  <c r="H148" i="32" s="1"/>
  <c r="H149" i="32" s="1"/>
  <c r="H150" i="32" s="1"/>
  <c r="H151" i="32" s="1"/>
  <c r="H152" i="32" s="1"/>
  <c r="H153" i="32" s="1"/>
  <c r="H154" i="32" s="1"/>
  <c r="H155" i="32" s="1"/>
  <c r="H156" i="32" s="1"/>
  <c r="H157" i="32" s="1"/>
  <c r="H158" i="32" s="1"/>
  <c r="H159" i="32" s="1"/>
  <c r="H160" i="32" s="1"/>
  <c r="H161" i="32" s="1"/>
  <c r="H162" i="32" s="1"/>
  <c r="H163" i="32" s="1"/>
  <c r="H164" i="32" s="1"/>
  <c r="H165" i="32" s="1"/>
  <c r="H166" i="32" s="1"/>
  <c r="H167" i="32" s="1"/>
  <c r="H168" i="32" s="1"/>
  <c r="H169" i="32" s="1"/>
  <c r="H170" i="32" s="1"/>
  <c r="H171" i="32" s="1"/>
  <c r="H172" i="32" s="1"/>
  <c r="H173" i="32" s="1"/>
  <c r="H174" i="32" s="1"/>
  <c r="H175" i="32" s="1"/>
  <c r="H176" i="32" s="1"/>
  <c r="H177" i="32" s="1"/>
  <c r="H178" i="32" s="1"/>
  <c r="H179" i="32" s="1"/>
  <c r="H180" i="32" s="1"/>
  <c r="H181" i="32" s="1"/>
  <c r="H182" i="32" s="1"/>
  <c r="H183" i="32" s="1"/>
  <c r="H184" i="32" s="1"/>
  <c r="H185" i="32" s="1"/>
  <c r="H186" i="32" s="1"/>
  <c r="H187" i="32" s="1"/>
  <c r="H188" i="32" s="1"/>
  <c r="H189" i="32" s="1"/>
  <c r="H190" i="32" s="1"/>
  <c r="H191" i="32" s="1"/>
  <c r="H192" i="32" s="1"/>
  <c r="H193" i="32" s="1"/>
  <c r="H194" i="32" s="1"/>
  <c r="H195" i="32" s="1"/>
  <c r="H196" i="32" s="1"/>
  <c r="H197" i="32" s="1"/>
  <c r="H198" i="32" s="1"/>
  <c r="H199" i="32" s="1"/>
  <c r="H200" i="32" s="1"/>
  <c r="H201" i="32" s="1"/>
  <c r="H202" i="32" s="1"/>
  <c r="H203" i="32" s="1"/>
  <c r="H204" i="32" s="1"/>
  <c r="H205" i="32" s="1"/>
  <c r="H206" i="32" s="1"/>
  <c r="H27" i="32"/>
  <c r="AC27" i="32"/>
  <c r="AA27" i="32"/>
  <c r="N27" i="32"/>
  <c r="Z27" i="32"/>
  <c r="I27" i="32"/>
  <c r="U27" i="32" s="1"/>
  <c r="AE26" i="32"/>
  <c r="AF26" i="32" s="1"/>
  <c r="AD26" i="32"/>
  <c r="AC26" i="32"/>
  <c r="AA26" i="32"/>
  <c r="Z26" i="32"/>
  <c r="Y26" i="32"/>
  <c r="V26" i="32"/>
  <c r="U26" i="32"/>
  <c r="T26" i="32"/>
  <c r="N26" i="32"/>
  <c r="O3" i="32"/>
  <c r="I3" i="32"/>
  <c r="H28" i="31"/>
  <c r="H29" i="31"/>
  <c r="H30" i="31"/>
  <c r="H31" i="31"/>
  <c r="H32" i="31"/>
  <c r="H33" i="31"/>
  <c r="H34" i="31" s="1"/>
  <c r="H35" i="31" s="1"/>
  <c r="H36" i="31" s="1"/>
  <c r="H37" i="31" s="1"/>
  <c r="H38" i="31" s="1"/>
  <c r="H39" i="31" s="1"/>
  <c r="H40" i="31" s="1"/>
  <c r="H41" i="31" s="1"/>
  <c r="H42" i="31" s="1"/>
  <c r="H43" i="31" s="1"/>
  <c r="H44" i="31" s="1"/>
  <c r="H45" i="31" s="1"/>
  <c r="H46" i="31" s="1"/>
  <c r="H47" i="31" s="1"/>
  <c r="H48" i="31" s="1"/>
  <c r="H49" i="31" s="1"/>
  <c r="H50" i="31" s="1"/>
  <c r="H51" i="31" s="1"/>
  <c r="H52" i="31" s="1"/>
  <c r="H53" i="31" s="1"/>
  <c r="H54" i="31" s="1"/>
  <c r="H55" i="31" s="1"/>
  <c r="H56" i="31" s="1"/>
  <c r="H57" i="31" s="1"/>
  <c r="H58" i="31" s="1"/>
  <c r="H59" i="31" s="1"/>
  <c r="H60" i="31" s="1"/>
  <c r="H61" i="31" s="1"/>
  <c r="H62" i="31" s="1"/>
  <c r="H63" i="31" s="1"/>
  <c r="H64" i="31" s="1"/>
  <c r="H65" i="31" s="1"/>
  <c r="H66" i="31" s="1"/>
  <c r="H67" i="31" s="1"/>
  <c r="H68" i="31" s="1"/>
  <c r="H69" i="31" s="1"/>
  <c r="H70" i="31" s="1"/>
  <c r="H71" i="31" s="1"/>
  <c r="H72" i="31" s="1"/>
  <c r="H73" i="31" s="1"/>
  <c r="H74" i="31" s="1"/>
  <c r="H75" i="31" s="1"/>
  <c r="H76" i="31" s="1"/>
  <c r="H77" i="31" s="1"/>
  <c r="H78" i="31" s="1"/>
  <c r="H79" i="31" s="1"/>
  <c r="H80" i="31" s="1"/>
  <c r="H81" i="31" s="1"/>
  <c r="H82" i="31" s="1"/>
  <c r="H83" i="31" s="1"/>
  <c r="H84" i="31" s="1"/>
  <c r="H85" i="31" s="1"/>
  <c r="H86" i="31" s="1"/>
  <c r="H87" i="31" s="1"/>
  <c r="H88" i="31" s="1"/>
  <c r="H89" i="31" s="1"/>
  <c r="H90" i="31" s="1"/>
  <c r="H91" i="31" s="1"/>
  <c r="H92" i="31" s="1"/>
  <c r="H93" i="31" s="1"/>
  <c r="H94" i="31" s="1"/>
  <c r="H95" i="31" s="1"/>
  <c r="H96" i="31" s="1"/>
  <c r="H97" i="31" s="1"/>
  <c r="H98" i="31" s="1"/>
  <c r="H99" i="31" s="1"/>
  <c r="H100" i="31" s="1"/>
  <c r="H101" i="31" s="1"/>
  <c r="H102" i="31" s="1"/>
  <c r="H103" i="31" s="1"/>
  <c r="H104" i="31" s="1"/>
  <c r="H105" i="31" s="1"/>
  <c r="H106" i="31" s="1"/>
  <c r="H107" i="31" s="1"/>
  <c r="H108" i="31" s="1"/>
  <c r="H109" i="31" s="1"/>
  <c r="H110" i="31" s="1"/>
  <c r="H111" i="31" s="1"/>
  <c r="H112" i="31" s="1"/>
  <c r="H113" i="31" s="1"/>
  <c r="H114" i="31" s="1"/>
  <c r="H115" i="31" s="1"/>
  <c r="H116" i="31" s="1"/>
  <c r="H117" i="31" s="1"/>
  <c r="H118" i="31" s="1"/>
  <c r="H119" i="31" s="1"/>
  <c r="H120" i="31" s="1"/>
  <c r="H121" i="31" s="1"/>
  <c r="H122" i="31" s="1"/>
  <c r="H123" i="31" s="1"/>
  <c r="H124" i="31" s="1"/>
  <c r="H125" i="31" s="1"/>
  <c r="H126" i="31" s="1"/>
  <c r="H127" i="31" s="1"/>
  <c r="H128" i="31" s="1"/>
  <c r="H129" i="31" s="1"/>
  <c r="H130" i="31" s="1"/>
  <c r="H131" i="31" s="1"/>
  <c r="H132" i="31" s="1"/>
  <c r="H133" i="31" s="1"/>
  <c r="H134" i="31" s="1"/>
  <c r="H135" i="31" s="1"/>
  <c r="H136" i="31" s="1"/>
  <c r="H137" i="31" s="1"/>
  <c r="H138" i="31" s="1"/>
  <c r="H139" i="31" s="1"/>
  <c r="H140" i="31" s="1"/>
  <c r="H141" i="31" s="1"/>
  <c r="H142" i="31" s="1"/>
  <c r="H143" i="31" s="1"/>
  <c r="H144" i="31" s="1"/>
  <c r="H145" i="31" s="1"/>
  <c r="H146" i="31" s="1"/>
  <c r="H147" i="31" s="1"/>
  <c r="H148" i="31" s="1"/>
  <c r="H149" i="31" s="1"/>
  <c r="H150" i="31" s="1"/>
  <c r="H151" i="31" s="1"/>
  <c r="H152" i="31" s="1"/>
  <c r="H153" i="31" s="1"/>
  <c r="H154" i="31" s="1"/>
  <c r="H155" i="31" s="1"/>
  <c r="H156" i="31" s="1"/>
  <c r="H157" i="31" s="1"/>
  <c r="H158" i="31" s="1"/>
  <c r="H159" i="31" s="1"/>
  <c r="H160" i="31" s="1"/>
  <c r="H161" i="31" s="1"/>
  <c r="H162" i="31" s="1"/>
  <c r="H163" i="31" s="1"/>
  <c r="H164" i="31" s="1"/>
  <c r="H165" i="31" s="1"/>
  <c r="H166" i="31" s="1"/>
  <c r="H167" i="31" s="1"/>
  <c r="H168" i="31" s="1"/>
  <c r="H169" i="31" s="1"/>
  <c r="H170" i="31" s="1"/>
  <c r="H171" i="31" s="1"/>
  <c r="H172" i="31" s="1"/>
  <c r="H173" i="31" s="1"/>
  <c r="H174" i="31" s="1"/>
  <c r="H175" i="31" s="1"/>
  <c r="H176" i="31" s="1"/>
  <c r="H177" i="31" s="1"/>
  <c r="H178" i="31" s="1"/>
  <c r="H179" i="31" s="1"/>
  <c r="H180" i="31" s="1"/>
  <c r="H181" i="31" s="1"/>
  <c r="H182" i="31" s="1"/>
  <c r="H183" i="31" s="1"/>
  <c r="H184" i="31" s="1"/>
  <c r="H185" i="31" s="1"/>
  <c r="H186" i="31" s="1"/>
  <c r="H187" i="31" s="1"/>
  <c r="H188" i="31" s="1"/>
  <c r="H189" i="31" s="1"/>
  <c r="H190" i="31" s="1"/>
  <c r="H191" i="31" s="1"/>
  <c r="H192" i="31" s="1"/>
  <c r="H193" i="31" s="1"/>
  <c r="H194" i="31" s="1"/>
  <c r="H195" i="31" s="1"/>
  <c r="H196" i="31" s="1"/>
  <c r="H197" i="31" s="1"/>
  <c r="H198" i="31" s="1"/>
  <c r="H199" i="31" s="1"/>
  <c r="H200" i="31" s="1"/>
  <c r="H201" i="31" s="1"/>
  <c r="H202" i="31" s="1"/>
  <c r="H203" i="31" s="1"/>
  <c r="H204" i="31" s="1"/>
  <c r="H205" i="31" s="1"/>
  <c r="H206" i="31" s="1"/>
  <c r="H27" i="31"/>
  <c r="AT28" i="31"/>
  <c r="AC27" i="31"/>
  <c r="AA27" i="31"/>
  <c r="Y27" i="31"/>
  <c r="V27" i="31"/>
  <c r="T27" i="31"/>
  <c r="AE27" i="31"/>
  <c r="O27" i="31"/>
  <c r="N27" i="31"/>
  <c r="I27" i="31"/>
  <c r="U27" i="31" s="1"/>
  <c r="AE26" i="31"/>
  <c r="AF26" i="31" s="1"/>
  <c r="AD26" i="31"/>
  <c r="AC26" i="31"/>
  <c r="AA26" i="31"/>
  <c r="Z26" i="31"/>
  <c r="Y26" i="31"/>
  <c r="V26" i="31"/>
  <c r="U26" i="31"/>
  <c r="T26" i="31"/>
  <c r="N26" i="31"/>
  <c r="O3" i="31"/>
  <c r="I3" i="31"/>
  <c r="H28" i="30"/>
  <c r="H29" i="30"/>
  <c r="H30" i="30"/>
  <c r="H31" i="30"/>
  <c r="H32" i="30"/>
  <c r="H33" i="30"/>
  <c r="H34" i="30" s="1"/>
  <c r="H35" i="30" s="1"/>
  <c r="H36" i="30" s="1"/>
  <c r="H37" i="30" s="1"/>
  <c r="H38" i="30" s="1"/>
  <c r="H39" i="30" s="1"/>
  <c r="H40" i="30" s="1"/>
  <c r="H41" i="30" s="1"/>
  <c r="H42" i="30" s="1"/>
  <c r="H43" i="30" s="1"/>
  <c r="H44" i="30" s="1"/>
  <c r="H45" i="30" s="1"/>
  <c r="H46" i="30" s="1"/>
  <c r="H47" i="30" s="1"/>
  <c r="H48" i="30" s="1"/>
  <c r="H49" i="30" s="1"/>
  <c r="H50" i="30" s="1"/>
  <c r="H51" i="30" s="1"/>
  <c r="H52" i="30" s="1"/>
  <c r="H53" i="30" s="1"/>
  <c r="H54" i="30" s="1"/>
  <c r="H55" i="30" s="1"/>
  <c r="H56" i="30" s="1"/>
  <c r="H57" i="30" s="1"/>
  <c r="H58" i="30" s="1"/>
  <c r="H59" i="30" s="1"/>
  <c r="H60" i="30" s="1"/>
  <c r="H61" i="30" s="1"/>
  <c r="H62" i="30" s="1"/>
  <c r="H63" i="30" s="1"/>
  <c r="H64" i="30" s="1"/>
  <c r="H65" i="30" s="1"/>
  <c r="H66" i="30" s="1"/>
  <c r="H67" i="30" s="1"/>
  <c r="H68" i="30" s="1"/>
  <c r="H69" i="30" s="1"/>
  <c r="H70" i="30" s="1"/>
  <c r="H71" i="30" s="1"/>
  <c r="H72" i="30" s="1"/>
  <c r="H73" i="30" s="1"/>
  <c r="H74" i="30" s="1"/>
  <c r="H75" i="30" s="1"/>
  <c r="H76" i="30" s="1"/>
  <c r="H77" i="30" s="1"/>
  <c r="H78" i="30" s="1"/>
  <c r="H79" i="30" s="1"/>
  <c r="H80" i="30" s="1"/>
  <c r="H81" i="30" s="1"/>
  <c r="H82" i="30" s="1"/>
  <c r="H83" i="30" s="1"/>
  <c r="H84" i="30" s="1"/>
  <c r="H85" i="30" s="1"/>
  <c r="H86" i="30" s="1"/>
  <c r="H87" i="30" s="1"/>
  <c r="H88" i="30" s="1"/>
  <c r="H89" i="30" s="1"/>
  <c r="H90" i="30" s="1"/>
  <c r="H91" i="30" s="1"/>
  <c r="H92" i="30" s="1"/>
  <c r="H93" i="30" s="1"/>
  <c r="H94" i="30" s="1"/>
  <c r="H95" i="30" s="1"/>
  <c r="H96" i="30" s="1"/>
  <c r="H97" i="30" s="1"/>
  <c r="H98" i="30" s="1"/>
  <c r="H99" i="30" s="1"/>
  <c r="H100" i="30" s="1"/>
  <c r="H101" i="30" s="1"/>
  <c r="H102" i="30" s="1"/>
  <c r="H103" i="30" s="1"/>
  <c r="H104" i="30" s="1"/>
  <c r="H105" i="30" s="1"/>
  <c r="H106" i="30" s="1"/>
  <c r="H107" i="30" s="1"/>
  <c r="H108" i="30" s="1"/>
  <c r="H109" i="30" s="1"/>
  <c r="H110" i="30" s="1"/>
  <c r="H111" i="30" s="1"/>
  <c r="H112" i="30" s="1"/>
  <c r="H113" i="30" s="1"/>
  <c r="H114" i="30" s="1"/>
  <c r="H115" i="30" s="1"/>
  <c r="H116" i="30" s="1"/>
  <c r="H117" i="30" s="1"/>
  <c r="H118" i="30" s="1"/>
  <c r="H119" i="30" s="1"/>
  <c r="H120" i="30" s="1"/>
  <c r="H121" i="30" s="1"/>
  <c r="H122" i="30" s="1"/>
  <c r="H123" i="30" s="1"/>
  <c r="H124" i="30" s="1"/>
  <c r="H125" i="30" s="1"/>
  <c r="H126" i="30" s="1"/>
  <c r="H127" i="30" s="1"/>
  <c r="H128" i="30" s="1"/>
  <c r="H129" i="30" s="1"/>
  <c r="H130" i="30" s="1"/>
  <c r="H131" i="30" s="1"/>
  <c r="H132" i="30" s="1"/>
  <c r="H133" i="30" s="1"/>
  <c r="H134" i="30" s="1"/>
  <c r="H135" i="30" s="1"/>
  <c r="H136" i="30" s="1"/>
  <c r="H137" i="30" s="1"/>
  <c r="H138" i="30" s="1"/>
  <c r="H139" i="30" s="1"/>
  <c r="H140" i="30" s="1"/>
  <c r="H141" i="30" s="1"/>
  <c r="H142" i="30" s="1"/>
  <c r="H143" i="30" s="1"/>
  <c r="H144" i="30" s="1"/>
  <c r="H145" i="30" s="1"/>
  <c r="H146" i="30" s="1"/>
  <c r="H147" i="30" s="1"/>
  <c r="H148" i="30" s="1"/>
  <c r="H149" i="30" s="1"/>
  <c r="H150" i="30" s="1"/>
  <c r="H151" i="30" s="1"/>
  <c r="H152" i="30" s="1"/>
  <c r="H153" i="30" s="1"/>
  <c r="H154" i="30" s="1"/>
  <c r="H155" i="30" s="1"/>
  <c r="H156" i="30" s="1"/>
  <c r="H157" i="30" s="1"/>
  <c r="H158" i="30" s="1"/>
  <c r="H159" i="30" s="1"/>
  <c r="H160" i="30" s="1"/>
  <c r="H161" i="30" s="1"/>
  <c r="H162" i="30" s="1"/>
  <c r="H163" i="30" s="1"/>
  <c r="H164" i="30" s="1"/>
  <c r="H165" i="30" s="1"/>
  <c r="H166" i="30" s="1"/>
  <c r="H167" i="30" s="1"/>
  <c r="H168" i="30" s="1"/>
  <c r="H169" i="30" s="1"/>
  <c r="H170" i="30" s="1"/>
  <c r="H171" i="30" s="1"/>
  <c r="H172" i="30" s="1"/>
  <c r="H173" i="30" s="1"/>
  <c r="H174" i="30" s="1"/>
  <c r="H175" i="30" s="1"/>
  <c r="H176" i="30" s="1"/>
  <c r="H177" i="30" s="1"/>
  <c r="H178" i="30" s="1"/>
  <c r="H179" i="30" s="1"/>
  <c r="H180" i="30" s="1"/>
  <c r="H181" i="30" s="1"/>
  <c r="H182" i="30" s="1"/>
  <c r="H183" i="30" s="1"/>
  <c r="H184" i="30" s="1"/>
  <c r="H185" i="30" s="1"/>
  <c r="H186" i="30" s="1"/>
  <c r="H187" i="30" s="1"/>
  <c r="H188" i="30" s="1"/>
  <c r="H189" i="30" s="1"/>
  <c r="H190" i="30" s="1"/>
  <c r="H191" i="30" s="1"/>
  <c r="H192" i="30" s="1"/>
  <c r="H193" i="30" s="1"/>
  <c r="H194" i="30" s="1"/>
  <c r="H195" i="30" s="1"/>
  <c r="H196" i="30" s="1"/>
  <c r="H197" i="30" s="1"/>
  <c r="H198" i="30" s="1"/>
  <c r="H199" i="30" s="1"/>
  <c r="H200" i="30" s="1"/>
  <c r="H201" i="30" s="1"/>
  <c r="H202" i="30" s="1"/>
  <c r="H203" i="30" s="1"/>
  <c r="H204" i="30" s="1"/>
  <c r="H205" i="30" s="1"/>
  <c r="H206" i="30" s="1"/>
  <c r="H27" i="30"/>
  <c r="T27" i="30"/>
  <c r="AE27" i="30"/>
  <c r="AA27" i="30"/>
  <c r="AE26" i="30"/>
  <c r="AF26" i="30" s="1"/>
  <c r="AD26" i="30"/>
  <c r="AC26" i="30"/>
  <c r="AA26" i="30"/>
  <c r="Z26" i="30"/>
  <c r="Y26" i="30"/>
  <c r="V26" i="30"/>
  <c r="U26" i="30"/>
  <c r="T26" i="30"/>
  <c r="N26" i="30"/>
  <c r="O3" i="30"/>
  <c r="I3" i="30"/>
  <c r="N28" i="32" l="1"/>
  <c r="AC28" i="32"/>
  <c r="T28" i="32"/>
  <c r="AT28" i="32"/>
  <c r="Y28" i="32"/>
  <c r="T27" i="32"/>
  <c r="AE27" i="32"/>
  <c r="O27" i="32"/>
  <c r="Y27" i="32"/>
  <c r="AC28" i="31"/>
  <c r="T28" i="31"/>
  <c r="AA28" i="31"/>
  <c r="O28" i="31"/>
  <c r="AD27" i="31"/>
  <c r="AF27" i="31" s="1"/>
  <c r="Z28" i="31"/>
  <c r="Z27" i="31"/>
  <c r="N28" i="31"/>
  <c r="Y28" i="31"/>
  <c r="I28" i="31"/>
  <c r="J29" i="31" s="1"/>
  <c r="Y27" i="30"/>
  <c r="N27" i="30"/>
  <c r="AC27" i="30"/>
  <c r="Z27" i="30"/>
  <c r="I27" i="30"/>
  <c r="U27" i="30" s="1"/>
  <c r="O27" i="30"/>
  <c r="P28" i="29"/>
  <c r="H28" i="29"/>
  <c r="AC27" i="29"/>
  <c r="Y27" i="29"/>
  <c r="V27" i="29"/>
  <c r="T27" i="29"/>
  <c r="P27" i="29"/>
  <c r="AA27" i="29" s="1"/>
  <c r="O27" i="29"/>
  <c r="N27" i="29"/>
  <c r="K27" i="29"/>
  <c r="J27" i="29"/>
  <c r="H27" i="29"/>
  <c r="AE26" i="29"/>
  <c r="AD26" i="29"/>
  <c r="AC26" i="29"/>
  <c r="AA26" i="29"/>
  <c r="Z26" i="29"/>
  <c r="Y26" i="29"/>
  <c r="V26" i="29"/>
  <c r="U26" i="29"/>
  <c r="T26" i="29"/>
  <c r="N26" i="29"/>
  <c r="O3" i="29"/>
  <c r="I3" i="29"/>
  <c r="V28" i="31" l="1"/>
  <c r="P29" i="31"/>
  <c r="U28" i="31"/>
  <c r="I28" i="30"/>
  <c r="AD27" i="32"/>
  <c r="AF27" i="32" s="1"/>
  <c r="AT29" i="32"/>
  <c r="AC29" i="32"/>
  <c r="Y29" i="32"/>
  <c r="N29" i="32"/>
  <c r="T29" i="32"/>
  <c r="V27" i="32"/>
  <c r="Z28" i="32"/>
  <c r="I28" i="32"/>
  <c r="AC29" i="31"/>
  <c r="T29" i="31"/>
  <c r="AT29" i="31"/>
  <c r="Y29" i="31"/>
  <c r="N29" i="31"/>
  <c r="AE28" i="31"/>
  <c r="BB27" i="31"/>
  <c r="AA29" i="31"/>
  <c r="AD28" i="31"/>
  <c r="V27" i="30"/>
  <c r="T28" i="30"/>
  <c r="AC28" i="30"/>
  <c r="AT28" i="30"/>
  <c r="N28" i="30"/>
  <c r="Y28" i="30"/>
  <c r="AD27" i="30"/>
  <c r="AF27" i="30" s="1"/>
  <c r="Z27" i="29"/>
  <c r="P29" i="29"/>
  <c r="AF26" i="29"/>
  <c r="AD27" i="29"/>
  <c r="AA28" i="29"/>
  <c r="T28" i="29"/>
  <c r="Y28" i="29"/>
  <c r="H29" i="29"/>
  <c r="N28" i="29"/>
  <c r="AC28" i="29"/>
  <c r="AT28" i="29"/>
  <c r="I27" i="29"/>
  <c r="U27" i="29" s="1"/>
  <c r="Q27" i="29"/>
  <c r="O28" i="29"/>
  <c r="V28" i="29" s="1"/>
  <c r="U28" i="32" l="1"/>
  <c r="J29" i="32"/>
  <c r="O29" i="31"/>
  <c r="V29" i="31" s="1"/>
  <c r="U28" i="30"/>
  <c r="J29" i="30"/>
  <c r="Z29" i="30"/>
  <c r="Z28" i="30"/>
  <c r="AA28" i="32"/>
  <c r="O28" i="32"/>
  <c r="P29" i="32" s="1"/>
  <c r="AD28" i="32"/>
  <c r="AC30" i="32"/>
  <c r="T30" i="32"/>
  <c r="AT30" i="32"/>
  <c r="Y30" i="32"/>
  <c r="N30" i="32"/>
  <c r="AD29" i="31"/>
  <c r="AF28" i="31"/>
  <c r="Z29" i="31"/>
  <c r="I29" i="31"/>
  <c r="J30" i="31" s="1"/>
  <c r="AE29" i="31"/>
  <c r="BB28" i="31"/>
  <c r="Y30" i="31"/>
  <c r="N30" i="31"/>
  <c r="AT30" i="31"/>
  <c r="AC30" i="31"/>
  <c r="T30" i="31"/>
  <c r="AD28" i="30"/>
  <c r="AC29" i="30"/>
  <c r="N29" i="30"/>
  <c r="AT29" i="30"/>
  <c r="Y29" i="30"/>
  <c r="T29" i="30"/>
  <c r="I29" i="30"/>
  <c r="U29" i="30" s="1"/>
  <c r="AA28" i="30"/>
  <c r="O28" i="30"/>
  <c r="AE27" i="29"/>
  <c r="AF27" i="29" s="1"/>
  <c r="Q28" i="29"/>
  <c r="O29" i="29"/>
  <c r="V29" i="29" s="1"/>
  <c r="AA29" i="29"/>
  <c r="J28" i="29"/>
  <c r="N29" i="29"/>
  <c r="AT29" i="29"/>
  <c r="Y29" i="29"/>
  <c r="H30" i="29"/>
  <c r="AC29" i="29"/>
  <c r="T29" i="29"/>
  <c r="V28" i="32" l="1"/>
  <c r="P30" i="31"/>
  <c r="U29" i="31"/>
  <c r="AF29" i="31"/>
  <c r="AU29" i="31" s="1"/>
  <c r="V28" i="30"/>
  <c r="P29" i="30"/>
  <c r="J30" i="30"/>
  <c r="AD29" i="30"/>
  <c r="N31" i="32"/>
  <c r="AT31" i="32"/>
  <c r="Y31" i="32"/>
  <c r="AC31" i="32"/>
  <c r="T31" i="32"/>
  <c r="AE28" i="32"/>
  <c r="AF28" i="32" s="1"/>
  <c r="BB27" i="32"/>
  <c r="AD29" i="32"/>
  <c r="Z29" i="32"/>
  <c r="I29" i="32"/>
  <c r="U29" i="32" s="1"/>
  <c r="AU28" i="31"/>
  <c r="BC27" i="31"/>
  <c r="AT31" i="31"/>
  <c r="Y31" i="31"/>
  <c r="AC31" i="31"/>
  <c r="N31" i="31"/>
  <c r="T31" i="31"/>
  <c r="BC28" i="31"/>
  <c r="BB27" i="30"/>
  <c r="AE28" i="30"/>
  <c r="AF28" i="30" s="1"/>
  <c r="Z30" i="30"/>
  <c r="I30" i="30"/>
  <c r="U30" i="30" s="1"/>
  <c r="Y30" i="30"/>
  <c r="AC30" i="30"/>
  <c r="N30" i="30"/>
  <c r="T30" i="30"/>
  <c r="AT30" i="30"/>
  <c r="Z28" i="29"/>
  <c r="I28" i="29"/>
  <c r="U28" i="29" s="1"/>
  <c r="J29" i="29"/>
  <c r="K28" i="29"/>
  <c r="P30" i="29"/>
  <c r="AC30" i="29"/>
  <c r="T30" i="29"/>
  <c r="AT30" i="29"/>
  <c r="N30" i="29"/>
  <c r="Y30" i="29"/>
  <c r="H31" i="29"/>
  <c r="Q29" i="29"/>
  <c r="AE28" i="29"/>
  <c r="BB27" i="29"/>
  <c r="J30" i="32" l="1"/>
  <c r="AA30" i="31"/>
  <c r="O30" i="31"/>
  <c r="V30" i="31" s="1"/>
  <c r="J31" i="30"/>
  <c r="AA29" i="32"/>
  <c r="O29" i="32"/>
  <c r="Z30" i="32"/>
  <c r="I30" i="32"/>
  <c r="U30" i="32" s="1"/>
  <c r="BC27" i="32"/>
  <c r="AU28" i="32"/>
  <c r="AT32" i="32"/>
  <c r="Y32" i="32"/>
  <c r="N32" i="32"/>
  <c r="T32" i="32"/>
  <c r="AC32" i="32"/>
  <c r="N32" i="31"/>
  <c r="AC32" i="31"/>
  <c r="T32" i="31"/>
  <c r="AT32" i="31"/>
  <c r="Y32" i="31"/>
  <c r="Z30" i="31"/>
  <c r="I30" i="31"/>
  <c r="AC31" i="30"/>
  <c r="AT31" i="30"/>
  <c r="Y31" i="30"/>
  <c r="N31" i="30"/>
  <c r="T31" i="30"/>
  <c r="AU28" i="30"/>
  <c r="BC27" i="30"/>
  <c r="AA29" i="30"/>
  <c r="O29" i="30"/>
  <c r="V29" i="30" s="1"/>
  <c r="Q30" i="29"/>
  <c r="AE29" i="29"/>
  <c r="BB28" i="29"/>
  <c r="T31" i="29"/>
  <c r="Y31" i="29"/>
  <c r="H32" i="29"/>
  <c r="N31" i="29"/>
  <c r="AC31" i="29"/>
  <c r="AT31" i="29"/>
  <c r="AA30" i="29"/>
  <c r="O30" i="29"/>
  <c r="V30" i="29" s="1"/>
  <c r="Z29" i="29"/>
  <c r="I29" i="29"/>
  <c r="U29" i="29" s="1"/>
  <c r="AD28" i="29"/>
  <c r="K29" i="29"/>
  <c r="AF28" i="29"/>
  <c r="V29" i="32" l="1"/>
  <c r="P30" i="32"/>
  <c r="J31" i="32"/>
  <c r="AD30" i="32"/>
  <c r="AE30" i="31"/>
  <c r="BB29" i="31"/>
  <c r="P31" i="31"/>
  <c r="U30" i="31"/>
  <c r="J31" i="31"/>
  <c r="P30" i="30"/>
  <c r="AD30" i="30"/>
  <c r="J32" i="30"/>
  <c r="AC33" i="32"/>
  <c r="T33" i="32"/>
  <c r="AT33" i="32"/>
  <c r="Y33" i="32"/>
  <c r="N33" i="32"/>
  <c r="BB28" i="32"/>
  <c r="AE29" i="32"/>
  <c r="AF29" i="32" s="1"/>
  <c r="Z31" i="31"/>
  <c r="I31" i="31"/>
  <c r="U31" i="31" s="1"/>
  <c r="Y33" i="31"/>
  <c r="N33" i="31"/>
  <c r="AT33" i="31"/>
  <c r="AC33" i="31"/>
  <c r="T33" i="31"/>
  <c r="AD30" i="31"/>
  <c r="AF30" i="31" s="1"/>
  <c r="AD31" i="30"/>
  <c r="AA30" i="30"/>
  <c r="O30" i="30"/>
  <c r="V30" i="30" s="1"/>
  <c r="BB28" i="30"/>
  <c r="AE29" i="30"/>
  <c r="AF29" i="30" s="1"/>
  <c r="AT32" i="30"/>
  <c r="Y32" i="30"/>
  <c r="N32" i="30"/>
  <c r="T32" i="30"/>
  <c r="AC32" i="30"/>
  <c r="Z31" i="30"/>
  <c r="I31" i="30"/>
  <c r="U31" i="30" s="1"/>
  <c r="BC27" i="29"/>
  <c r="AU28" i="29"/>
  <c r="Y32" i="29"/>
  <c r="H33" i="29"/>
  <c r="N32" i="29"/>
  <c r="AT32" i="29"/>
  <c r="T32" i="29"/>
  <c r="AC32" i="29"/>
  <c r="P31" i="29"/>
  <c r="AF29" i="29"/>
  <c r="K30" i="29"/>
  <c r="AD29" i="29"/>
  <c r="J30" i="29"/>
  <c r="BB29" i="29"/>
  <c r="AE30" i="29"/>
  <c r="Q31" i="29"/>
  <c r="J32" i="32" l="1"/>
  <c r="O31" i="31"/>
  <c r="V31" i="31" s="1"/>
  <c r="AA31" i="31"/>
  <c r="J32" i="31"/>
  <c r="P31" i="30"/>
  <c r="BC28" i="32"/>
  <c r="AU29" i="32"/>
  <c r="BB29" i="32"/>
  <c r="AE30" i="32"/>
  <c r="AF30" i="32" s="1"/>
  <c r="Z31" i="32"/>
  <c r="I31" i="32"/>
  <c r="U31" i="32" s="1"/>
  <c r="N34" i="32"/>
  <c r="AT34" i="32"/>
  <c r="Y34" i="32"/>
  <c r="T34" i="32"/>
  <c r="AC34" i="32"/>
  <c r="AA30" i="32"/>
  <c r="O30" i="32"/>
  <c r="V30" i="32" s="1"/>
  <c r="BC29" i="31"/>
  <c r="AU30" i="31"/>
  <c r="AT34" i="31"/>
  <c r="T34" i="31"/>
  <c r="AC34" i="31"/>
  <c r="Y34" i="31"/>
  <c r="N34" i="31"/>
  <c r="AD31" i="31"/>
  <c r="BB29" i="30"/>
  <c r="AE30" i="30"/>
  <c r="AF30" i="30" s="1"/>
  <c r="BC28" i="30"/>
  <c r="AU29" i="30"/>
  <c r="Y33" i="30"/>
  <c r="N33" i="30"/>
  <c r="AT33" i="30"/>
  <c r="T33" i="30"/>
  <c r="AC33" i="30"/>
  <c r="AA31" i="29"/>
  <c r="O31" i="29"/>
  <c r="V31" i="29" s="1"/>
  <c r="AU29" i="29"/>
  <c r="BC28" i="29"/>
  <c r="AD30" i="29"/>
  <c r="AF30" i="29" s="1"/>
  <c r="AE31" i="29"/>
  <c r="BB30" i="29"/>
  <c r="AC33" i="29"/>
  <c r="AT33" i="29"/>
  <c r="T33" i="29"/>
  <c r="Y33" i="29"/>
  <c r="N33" i="29"/>
  <c r="H34" i="29"/>
  <c r="J31" i="29"/>
  <c r="Z30" i="29"/>
  <c r="I30" i="29"/>
  <c r="U30" i="29" s="1"/>
  <c r="P31" i="32" l="1"/>
  <c r="AE31" i="31"/>
  <c r="AF31" i="31" s="1"/>
  <c r="BB30" i="31"/>
  <c r="P32" i="31"/>
  <c r="BC29" i="32"/>
  <c r="AU30" i="32"/>
  <c r="AT35" i="32"/>
  <c r="Y35" i="32"/>
  <c r="N35" i="32"/>
  <c r="T35" i="32"/>
  <c r="AC35" i="32"/>
  <c r="AD31" i="32"/>
  <c r="Z32" i="31"/>
  <c r="I32" i="31"/>
  <c r="U32" i="31" s="1"/>
  <c r="AC35" i="31"/>
  <c r="T35" i="31"/>
  <c r="AT35" i="31"/>
  <c r="Y35" i="31"/>
  <c r="N35" i="31"/>
  <c r="AT34" i="30"/>
  <c r="Y34" i="30"/>
  <c r="N34" i="30"/>
  <c r="T34" i="30"/>
  <c r="AC34" i="30"/>
  <c r="AA31" i="30"/>
  <c r="O31" i="30"/>
  <c r="V31" i="30" s="1"/>
  <c r="Z32" i="30"/>
  <c r="I32" i="30"/>
  <c r="BC29" i="30"/>
  <c r="AU30" i="30"/>
  <c r="AU30" i="29"/>
  <c r="BC29" i="29"/>
  <c r="I31" i="29"/>
  <c r="U31" i="29" s="1"/>
  <c r="Z31" i="29"/>
  <c r="T34" i="29"/>
  <c r="AC34" i="29"/>
  <c r="Y34" i="29"/>
  <c r="H35" i="29"/>
  <c r="N34" i="29"/>
  <c r="AT34" i="29"/>
  <c r="P32" i="29"/>
  <c r="K31" i="29"/>
  <c r="BB31" i="31" l="1"/>
  <c r="AE32" i="31"/>
  <c r="AU31" i="31"/>
  <c r="BC30" i="31"/>
  <c r="P33" i="31"/>
  <c r="O32" i="31"/>
  <c r="V32" i="31" s="1"/>
  <c r="AA32" i="31"/>
  <c r="J33" i="31"/>
  <c r="P32" i="30"/>
  <c r="U32" i="30"/>
  <c r="J33" i="30"/>
  <c r="AD32" i="32"/>
  <c r="AA31" i="32"/>
  <c r="O31" i="32"/>
  <c r="V31" i="32" s="1"/>
  <c r="Z32" i="32"/>
  <c r="I32" i="32"/>
  <c r="AC36" i="32"/>
  <c r="T36" i="32"/>
  <c r="AT36" i="32"/>
  <c r="Y36" i="32"/>
  <c r="N36" i="32"/>
  <c r="N36" i="31"/>
  <c r="AC36" i="31"/>
  <c r="T36" i="31"/>
  <c r="AT36" i="31"/>
  <c r="Y36" i="31"/>
  <c r="AD32" i="31"/>
  <c r="AF32" i="31" s="1"/>
  <c r="AT35" i="30"/>
  <c r="Y35" i="30"/>
  <c r="N35" i="30"/>
  <c r="T35" i="30"/>
  <c r="AC35" i="30"/>
  <c r="BB30" i="30"/>
  <c r="AE31" i="30"/>
  <c r="AF31" i="30" s="1"/>
  <c r="AD32" i="30"/>
  <c r="J32" i="29"/>
  <c r="AT35" i="29"/>
  <c r="H36" i="29"/>
  <c r="N35" i="29"/>
  <c r="Y35" i="29"/>
  <c r="T35" i="29"/>
  <c r="AC35" i="29"/>
  <c r="AD31" i="29"/>
  <c r="AF31" i="29" s="1"/>
  <c r="K32" i="29"/>
  <c r="AA32" i="29"/>
  <c r="P33" i="29"/>
  <c r="O32" i="29"/>
  <c r="V32" i="29" s="1"/>
  <c r="Q32" i="29"/>
  <c r="P32" i="32" l="1"/>
  <c r="U32" i="32"/>
  <c r="J33" i="32"/>
  <c r="O33" i="31"/>
  <c r="V33" i="31" s="1"/>
  <c r="AA33" i="31"/>
  <c r="AD33" i="30"/>
  <c r="N37" i="32"/>
  <c r="AT37" i="32"/>
  <c r="Y37" i="32"/>
  <c r="T37" i="32"/>
  <c r="AC37" i="32"/>
  <c r="AE31" i="32"/>
  <c r="AF31" i="32" s="1"/>
  <c r="BB30" i="32"/>
  <c r="AD33" i="31"/>
  <c r="AT37" i="31"/>
  <c r="AC37" i="31"/>
  <c r="Y37" i="31"/>
  <c r="N37" i="31"/>
  <c r="T37" i="31"/>
  <c r="AU32" i="31"/>
  <c r="BC31" i="31"/>
  <c r="Z33" i="31"/>
  <c r="I33" i="31"/>
  <c r="U33" i="31" s="1"/>
  <c r="AA32" i="30"/>
  <c r="O32" i="30"/>
  <c r="V32" i="30" s="1"/>
  <c r="AU31" i="30"/>
  <c r="BC30" i="30"/>
  <c r="Y36" i="30"/>
  <c r="N36" i="30"/>
  <c r="AT36" i="30"/>
  <c r="T36" i="30"/>
  <c r="AC36" i="30"/>
  <c r="Z33" i="30"/>
  <c r="I33" i="30"/>
  <c r="U33" i="30" s="1"/>
  <c r="AD32" i="29"/>
  <c r="AT36" i="29"/>
  <c r="AC36" i="29"/>
  <c r="T36" i="29"/>
  <c r="H37" i="29"/>
  <c r="N36" i="29"/>
  <c r="Y36" i="29"/>
  <c r="BC30" i="29"/>
  <c r="AU31" i="29"/>
  <c r="AA33" i="29"/>
  <c r="P34" i="29"/>
  <c r="O33" i="29"/>
  <c r="V33" i="29" s="1"/>
  <c r="AE32" i="29"/>
  <c r="AF32" i="29" s="1"/>
  <c r="BB31" i="29"/>
  <c r="Q33" i="29"/>
  <c r="J33" i="29"/>
  <c r="Z32" i="29"/>
  <c r="I32" i="29"/>
  <c r="U32" i="29" s="1"/>
  <c r="BB32" i="31" l="1"/>
  <c r="AE33" i="31"/>
  <c r="AF33" i="31" s="1"/>
  <c r="P34" i="31"/>
  <c r="J34" i="31"/>
  <c r="P33" i="30"/>
  <c r="J34" i="30"/>
  <c r="Z33" i="32"/>
  <c r="I33" i="32"/>
  <c r="U33" i="32" s="1"/>
  <c r="BB31" i="32"/>
  <c r="AE32" i="32"/>
  <c r="AF32" i="32" s="1"/>
  <c r="BC30" i="32"/>
  <c r="AU31" i="32"/>
  <c r="AA32" i="32"/>
  <c r="O32" i="32"/>
  <c r="V32" i="32" s="1"/>
  <c r="AT38" i="32"/>
  <c r="Y38" i="32"/>
  <c r="T38" i="32"/>
  <c r="N38" i="32"/>
  <c r="AC38" i="32"/>
  <c r="AC38" i="31"/>
  <c r="T38" i="31"/>
  <c r="AT38" i="31"/>
  <c r="Y38" i="31"/>
  <c r="N38" i="31"/>
  <c r="AT37" i="30"/>
  <c r="Y37" i="30"/>
  <c r="N37" i="30"/>
  <c r="T37" i="30"/>
  <c r="AC37" i="30"/>
  <c r="BB31" i="30"/>
  <c r="AE32" i="30"/>
  <c r="AF32" i="30" s="1"/>
  <c r="AA34" i="29"/>
  <c r="O34" i="29"/>
  <c r="V34" i="29" s="1"/>
  <c r="AC37" i="29"/>
  <c r="Y37" i="29"/>
  <c r="H38" i="29"/>
  <c r="N37" i="29"/>
  <c r="T37" i="29"/>
  <c r="AT37" i="29"/>
  <c r="AE33" i="29"/>
  <c r="BB32" i="29"/>
  <c r="Q34" i="29"/>
  <c r="BC31" i="29"/>
  <c r="AU32" i="29"/>
  <c r="Z33" i="29"/>
  <c r="I33" i="29"/>
  <c r="U33" i="29" s="1"/>
  <c r="K33" i="29"/>
  <c r="P33" i="32" l="1"/>
  <c r="J34" i="32"/>
  <c r="BC32" i="31"/>
  <c r="AU33" i="31"/>
  <c r="AA34" i="31"/>
  <c r="O34" i="31"/>
  <c r="V34" i="31" s="1"/>
  <c r="J35" i="30"/>
  <c r="AD33" i="32"/>
  <c r="AC39" i="32"/>
  <c r="T39" i="32"/>
  <c r="N39" i="32"/>
  <c r="AT39" i="32"/>
  <c r="Y39" i="32"/>
  <c r="AU32" i="32"/>
  <c r="BC31" i="32"/>
  <c r="N39" i="31"/>
  <c r="AC39" i="31"/>
  <c r="AT39" i="31"/>
  <c r="Y39" i="31"/>
  <c r="T39" i="31"/>
  <c r="Z34" i="31"/>
  <c r="I34" i="31"/>
  <c r="U34" i="31" s="1"/>
  <c r="AA33" i="30"/>
  <c r="O33" i="30"/>
  <c r="V33" i="30" s="1"/>
  <c r="AT38" i="30"/>
  <c r="Y38" i="30"/>
  <c r="N38" i="30"/>
  <c r="T38" i="30"/>
  <c r="AC38" i="30"/>
  <c r="BC31" i="30"/>
  <c r="AU32" i="30"/>
  <c r="Z34" i="30"/>
  <c r="I34" i="30"/>
  <c r="U34" i="30" s="1"/>
  <c r="AD33" i="29"/>
  <c r="AF33" i="29" s="1"/>
  <c r="AE34" i="29"/>
  <c r="BB33" i="29"/>
  <c r="AT38" i="29"/>
  <c r="Y38" i="29"/>
  <c r="H39" i="29"/>
  <c r="N38" i="29"/>
  <c r="AC38" i="29"/>
  <c r="T38" i="29"/>
  <c r="J34" i="29"/>
  <c r="P35" i="29"/>
  <c r="Q35" i="29" s="1"/>
  <c r="AE34" i="31" l="1"/>
  <c r="BB33" i="31"/>
  <c r="P35" i="31"/>
  <c r="J35" i="31"/>
  <c r="P34" i="30"/>
  <c r="Z34" i="32"/>
  <c r="I34" i="32"/>
  <c r="U34" i="32" s="1"/>
  <c r="N40" i="32"/>
  <c r="Y40" i="32"/>
  <c r="T40" i="32"/>
  <c r="AC40" i="32"/>
  <c r="AT40" i="32"/>
  <c r="AA33" i="32"/>
  <c r="O33" i="32"/>
  <c r="V33" i="32" s="1"/>
  <c r="AT40" i="31"/>
  <c r="Y40" i="31"/>
  <c r="N40" i="31"/>
  <c r="AC40" i="31"/>
  <c r="T40" i="31"/>
  <c r="AD34" i="31"/>
  <c r="AF34" i="31" s="1"/>
  <c r="BB32" i="30"/>
  <c r="AE33" i="30"/>
  <c r="AF33" i="30" s="1"/>
  <c r="AD34" i="30"/>
  <c r="Y39" i="30"/>
  <c r="AT39" i="30"/>
  <c r="T39" i="30"/>
  <c r="AC39" i="30"/>
  <c r="N39" i="30"/>
  <c r="AE35" i="29"/>
  <c r="BB34" i="29"/>
  <c r="AU33" i="29"/>
  <c r="BC32" i="29"/>
  <c r="Z34" i="29"/>
  <c r="I34" i="29"/>
  <c r="U34" i="29" s="1"/>
  <c r="AA35" i="29"/>
  <c r="O35" i="29"/>
  <c r="V35" i="29" s="1"/>
  <c r="AC39" i="29"/>
  <c r="T39" i="29"/>
  <c r="AT39" i="29"/>
  <c r="H40" i="29"/>
  <c r="Y39" i="29"/>
  <c r="N39" i="29"/>
  <c r="K34" i="29"/>
  <c r="P34" i="32" l="1"/>
  <c r="J35" i="32"/>
  <c r="AA35" i="31"/>
  <c r="O35" i="31"/>
  <c r="V35" i="31" s="1"/>
  <c r="J36" i="31"/>
  <c r="AD34" i="32"/>
  <c r="AT41" i="32"/>
  <c r="T41" i="32"/>
  <c r="AC41" i="32"/>
  <c r="Y41" i="32"/>
  <c r="N41" i="32"/>
  <c r="BB32" i="32"/>
  <c r="AE33" i="32"/>
  <c r="AF33" i="32" s="1"/>
  <c r="AA34" i="32"/>
  <c r="O34" i="32"/>
  <c r="V34" i="32" s="1"/>
  <c r="AD35" i="31"/>
  <c r="AC41" i="31"/>
  <c r="T41" i="31"/>
  <c r="AT41" i="31"/>
  <c r="Y41" i="31"/>
  <c r="N41" i="31"/>
  <c r="Z35" i="31"/>
  <c r="I35" i="31"/>
  <c r="U35" i="31" s="1"/>
  <c r="BC33" i="31"/>
  <c r="AU34" i="31"/>
  <c r="AD35" i="30"/>
  <c r="Z35" i="30"/>
  <c r="I35" i="30"/>
  <c r="T40" i="30"/>
  <c r="AC40" i="30"/>
  <c r="Y40" i="30"/>
  <c r="N40" i="30"/>
  <c r="AT40" i="30"/>
  <c r="BC32" i="30"/>
  <c r="AU33" i="30"/>
  <c r="AA34" i="30"/>
  <c r="O34" i="30"/>
  <c r="V34" i="30" s="1"/>
  <c r="P36" i="29"/>
  <c r="H41" i="29"/>
  <c r="N40" i="29"/>
  <c r="T40" i="29"/>
  <c r="Y40" i="29"/>
  <c r="AC40" i="29"/>
  <c r="AT40" i="29"/>
  <c r="AD34" i="29"/>
  <c r="AF34" i="29" s="1"/>
  <c r="J35" i="29"/>
  <c r="P35" i="32" l="1"/>
  <c r="J36" i="32"/>
  <c r="AE35" i="31"/>
  <c r="AF35" i="31" s="1"/>
  <c r="BB34" i="31"/>
  <c r="P36" i="31"/>
  <c r="P35" i="30"/>
  <c r="U35" i="30"/>
  <c r="J36" i="30"/>
  <c r="AE34" i="32"/>
  <c r="AF34" i="32" s="1"/>
  <c r="BB33" i="32"/>
  <c r="AU33" i="32"/>
  <c r="BC32" i="32"/>
  <c r="AC42" i="32"/>
  <c r="T42" i="32"/>
  <c r="AT42" i="32"/>
  <c r="Y42" i="32"/>
  <c r="N42" i="32"/>
  <c r="Z35" i="32"/>
  <c r="I35" i="32"/>
  <c r="U35" i="32" s="1"/>
  <c r="I36" i="31"/>
  <c r="U36" i="31" s="1"/>
  <c r="Z36" i="31"/>
  <c r="N42" i="31"/>
  <c r="AT42" i="31"/>
  <c r="Y42" i="31"/>
  <c r="T42" i="31"/>
  <c r="AC42" i="31"/>
  <c r="T41" i="30"/>
  <c r="AC41" i="30"/>
  <c r="Y41" i="30"/>
  <c r="N41" i="30"/>
  <c r="AT41" i="30"/>
  <c r="BB33" i="30"/>
  <c r="AE34" i="30"/>
  <c r="AF34" i="30" s="1"/>
  <c r="BC33" i="29"/>
  <c r="AU34" i="29"/>
  <c r="AT41" i="29"/>
  <c r="H42" i="29"/>
  <c r="N41" i="29"/>
  <c r="Y41" i="29"/>
  <c r="T41" i="29"/>
  <c r="AC41" i="29"/>
  <c r="Z35" i="29"/>
  <c r="I35" i="29"/>
  <c r="U35" i="29" s="1"/>
  <c r="K35" i="29"/>
  <c r="AA36" i="29"/>
  <c r="O36" i="29"/>
  <c r="V36" i="29" s="1"/>
  <c r="Q36" i="29"/>
  <c r="BC34" i="31" l="1"/>
  <c r="AU35" i="31"/>
  <c r="P37" i="31"/>
  <c r="AA36" i="31"/>
  <c r="O36" i="31"/>
  <c r="V36" i="31" s="1"/>
  <c r="BB35" i="31"/>
  <c r="AE36" i="31"/>
  <c r="J37" i="31"/>
  <c r="AD35" i="32"/>
  <c r="O35" i="32"/>
  <c r="V35" i="32" s="1"/>
  <c r="AA35" i="32"/>
  <c r="N43" i="32"/>
  <c r="T43" i="32"/>
  <c r="AC43" i="32"/>
  <c r="AT43" i="32"/>
  <c r="Y43" i="32"/>
  <c r="Z36" i="32"/>
  <c r="I36" i="32"/>
  <c r="U36" i="32" s="1"/>
  <c r="AU34" i="32"/>
  <c r="BC33" i="32"/>
  <c r="AT43" i="31"/>
  <c r="Y43" i="31"/>
  <c r="N43" i="31"/>
  <c r="T43" i="31"/>
  <c r="AC43" i="31"/>
  <c r="AD36" i="31"/>
  <c r="AF36" i="31" s="1"/>
  <c r="AA35" i="30"/>
  <c r="O35" i="30"/>
  <c r="V35" i="30" s="1"/>
  <c r="Z36" i="30"/>
  <c r="I36" i="30"/>
  <c r="U36" i="30" s="1"/>
  <c r="AU34" i="30"/>
  <c r="BC33" i="30"/>
  <c r="Y42" i="30"/>
  <c r="T42" i="30"/>
  <c r="AC42" i="30"/>
  <c r="N42" i="30"/>
  <c r="AT42" i="30"/>
  <c r="AD35" i="29"/>
  <c r="AF35" i="29" s="1"/>
  <c r="J36" i="29"/>
  <c r="AC42" i="29"/>
  <c r="T42" i="29"/>
  <c r="AT42" i="29"/>
  <c r="N42" i="29"/>
  <c r="Y42" i="29"/>
  <c r="H43" i="29"/>
  <c r="P37" i="29"/>
  <c r="Q37" i="29" s="1"/>
  <c r="AE36" i="29"/>
  <c r="BB35" i="29"/>
  <c r="P36" i="32" l="1"/>
  <c r="J37" i="32"/>
  <c r="AA37" i="31"/>
  <c r="O37" i="31"/>
  <c r="V37" i="31" s="1"/>
  <c r="P36" i="30"/>
  <c r="J37" i="30"/>
  <c r="AA36" i="32"/>
  <c r="O36" i="32"/>
  <c r="V36" i="32" s="1"/>
  <c r="AE35" i="32"/>
  <c r="AF35" i="32" s="1"/>
  <c r="BB34" i="32"/>
  <c r="AT44" i="32"/>
  <c r="T44" i="32"/>
  <c r="AC44" i="32"/>
  <c r="Y44" i="32"/>
  <c r="N44" i="32"/>
  <c r="AD36" i="32"/>
  <c r="AD37" i="31"/>
  <c r="BC35" i="31"/>
  <c r="AU36" i="31"/>
  <c r="AC44" i="31"/>
  <c r="T44" i="31"/>
  <c r="AT44" i="31"/>
  <c r="Y44" i="31"/>
  <c r="N44" i="31"/>
  <c r="Z37" i="31"/>
  <c r="I37" i="31"/>
  <c r="U37" i="31" s="1"/>
  <c r="T43" i="30"/>
  <c r="AC43" i="30"/>
  <c r="N43" i="30"/>
  <c r="AT43" i="30"/>
  <c r="Y43" i="30"/>
  <c r="BB34" i="30"/>
  <c r="AE35" i="30"/>
  <c r="AF35" i="30" s="1"/>
  <c r="AD36" i="30"/>
  <c r="AE37" i="29"/>
  <c r="BB36" i="29"/>
  <c r="P38" i="29"/>
  <c r="AA37" i="29"/>
  <c r="O37" i="29"/>
  <c r="V37" i="29" s="1"/>
  <c r="H44" i="29"/>
  <c r="N43" i="29"/>
  <c r="T43" i="29"/>
  <c r="AC43" i="29"/>
  <c r="Y43" i="29"/>
  <c r="AT43" i="29"/>
  <c r="BC34" i="29"/>
  <c r="AU35" i="29"/>
  <c r="J37" i="29"/>
  <c r="Z36" i="29"/>
  <c r="I36" i="29"/>
  <c r="U36" i="29" s="1"/>
  <c r="K36" i="29"/>
  <c r="P37" i="32" l="1"/>
  <c r="BB36" i="31"/>
  <c r="AE37" i="31"/>
  <c r="AF37" i="31"/>
  <c r="AU37" i="31" s="1"/>
  <c r="P38" i="31"/>
  <c r="J38" i="31"/>
  <c r="AU35" i="32"/>
  <c r="BC34" i="32"/>
  <c r="Z37" i="32"/>
  <c r="I37" i="32"/>
  <c r="U37" i="32" s="1"/>
  <c r="AC45" i="32"/>
  <c r="T45" i="32"/>
  <c r="AT45" i="32"/>
  <c r="Y45" i="32"/>
  <c r="N45" i="32"/>
  <c r="AE36" i="32"/>
  <c r="AF36" i="32" s="1"/>
  <c r="BB35" i="32"/>
  <c r="N45" i="31"/>
  <c r="AT45" i="31"/>
  <c r="Y45" i="31"/>
  <c r="T45" i="31"/>
  <c r="AC45" i="31"/>
  <c r="BC36" i="31"/>
  <c r="AE36" i="30"/>
  <c r="AF36" i="30" s="1"/>
  <c r="BB35" i="30"/>
  <c r="AD37" i="30"/>
  <c r="AU35" i="30"/>
  <c r="BC34" i="30"/>
  <c r="AA36" i="30"/>
  <c r="O36" i="30"/>
  <c r="V36" i="30" s="1"/>
  <c r="Z37" i="30"/>
  <c r="I37" i="30"/>
  <c r="U37" i="30" s="1"/>
  <c r="T44" i="30"/>
  <c r="AC44" i="30"/>
  <c r="N44" i="30"/>
  <c r="AT44" i="30"/>
  <c r="Y44" i="30"/>
  <c r="Z37" i="29"/>
  <c r="I37" i="29"/>
  <c r="U37" i="29" s="1"/>
  <c r="J38" i="29"/>
  <c r="AT44" i="29"/>
  <c r="H45" i="29"/>
  <c r="N44" i="29"/>
  <c r="Y44" i="29"/>
  <c r="T44" i="29"/>
  <c r="AC44" i="29"/>
  <c r="P39" i="29"/>
  <c r="AA38" i="29"/>
  <c r="O38" i="29"/>
  <c r="V38" i="29" s="1"/>
  <c r="K37" i="29"/>
  <c r="AD36" i="29"/>
  <c r="AF36" i="29" s="1"/>
  <c r="Q38" i="29"/>
  <c r="J38" i="32" l="1"/>
  <c r="AA38" i="31"/>
  <c r="O38" i="31"/>
  <c r="V38" i="31" s="1"/>
  <c r="J39" i="31"/>
  <c r="P37" i="30"/>
  <c r="J38" i="30"/>
  <c r="O37" i="32"/>
  <c r="V37" i="32" s="1"/>
  <c r="AA37" i="32"/>
  <c r="AT46" i="32"/>
  <c r="Y46" i="32"/>
  <c r="N46" i="32"/>
  <c r="AC46" i="32"/>
  <c r="T46" i="32"/>
  <c r="AD37" i="32"/>
  <c r="AU36" i="32"/>
  <c r="BC35" i="32"/>
  <c r="AT46" i="31"/>
  <c r="Y46" i="31"/>
  <c r="T46" i="31"/>
  <c r="N46" i="31"/>
  <c r="AC46" i="31"/>
  <c r="Z38" i="31"/>
  <c r="I38" i="31"/>
  <c r="U38" i="31" s="1"/>
  <c r="BC35" i="30"/>
  <c r="AU36" i="30"/>
  <c r="I38" i="30"/>
  <c r="U38" i="30" s="1"/>
  <c r="Z38" i="30"/>
  <c r="Y45" i="30"/>
  <c r="T45" i="30"/>
  <c r="AC45" i="30"/>
  <c r="N45" i="30"/>
  <c r="AT45" i="30"/>
  <c r="AU36" i="29"/>
  <c r="BC35" i="29"/>
  <c r="Z38" i="29"/>
  <c r="I38" i="29"/>
  <c r="U38" i="29" s="1"/>
  <c r="AA39" i="29"/>
  <c r="O39" i="29"/>
  <c r="V39" i="29" s="1"/>
  <c r="AE38" i="29"/>
  <c r="BB37" i="29"/>
  <c r="Q39" i="29"/>
  <c r="AD37" i="29"/>
  <c r="AF37" i="29" s="1"/>
  <c r="K38" i="29"/>
  <c r="AC45" i="29"/>
  <c r="T45" i="29"/>
  <c r="AT45" i="29"/>
  <c r="H46" i="29"/>
  <c r="N45" i="29"/>
  <c r="Y45" i="29"/>
  <c r="P38" i="32" l="1"/>
  <c r="AE38" i="31"/>
  <c r="BB37" i="31"/>
  <c r="P39" i="31"/>
  <c r="J39" i="30"/>
  <c r="Z38" i="32"/>
  <c r="I38" i="32"/>
  <c r="U38" i="32" s="1"/>
  <c r="AE37" i="32"/>
  <c r="AF37" i="32" s="1"/>
  <c r="BB36" i="32"/>
  <c r="AC47" i="32"/>
  <c r="T47" i="32"/>
  <c r="N47" i="32"/>
  <c r="Y47" i="32"/>
  <c r="AD38" i="32"/>
  <c r="AD38" i="31"/>
  <c r="AF38" i="31" s="1"/>
  <c r="AC47" i="31"/>
  <c r="T47" i="31"/>
  <c r="Y47" i="31"/>
  <c r="N47" i="31"/>
  <c r="T46" i="30"/>
  <c r="AC46" i="30"/>
  <c r="AT46" i="30"/>
  <c r="Y46" i="30"/>
  <c r="N46" i="30"/>
  <c r="AD38" i="30"/>
  <c r="AA37" i="30"/>
  <c r="O37" i="30"/>
  <c r="V37" i="30" s="1"/>
  <c r="J39" i="29"/>
  <c r="BC36" i="29"/>
  <c r="AU37" i="29"/>
  <c r="H47" i="29"/>
  <c r="N46" i="29"/>
  <c r="AC46" i="29"/>
  <c r="Y46" i="29"/>
  <c r="T46" i="29"/>
  <c r="AT46" i="29"/>
  <c r="AE39" i="29"/>
  <c r="BB38" i="29"/>
  <c r="K39" i="29"/>
  <c r="AD38" i="29"/>
  <c r="AF38" i="29" s="1"/>
  <c r="P40" i="29"/>
  <c r="J39" i="32" l="1"/>
  <c r="BB38" i="31"/>
  <c r="AE39" i="31"/>
  <c r="AA39" i="31"/>
  <c r="O39" i="31"/>
  <c r="V39" i="31" s="1"/>
  <c r="P38" i="30"/>
  <c r="J40" i="30"/>
  <c r="AD39" i="30"/>
  <c r="AU37" i="32"/>
  <c r="BC36" i="32"/>
  <c r="AA38" i="32"/>
  <c r="O38" i="32"/>
  <c r="V38" i="32" s="1"/>
  <c r="AE38" i="32"/>
  <c r="AF38" i="32" s="1"/>
  <c r="BB37" i="32"/>
  <c r="Y48" i="32"/>
  <c r="N48" i="32"/>
  <c r="AC48" i="32"/>
  <c r="T48" i="32"/>
  <c r="Z39" i="31"/>
  <c r="I39" i="31"/>
  <c r="BC37" i="31"/>
  <c r="AU38" i="31"/>
  <c r="Y48" i="31"/>
  <c r="N48" i="31"/>
  <c r="T48" i="31"/>
  <c r="AC48" i="31"/>
  <c r="AC47" i="30"/>
  <c r="Y47" i="30"/>
  <c r="N47" i="30"/>
  <c r="T47" i="30"/>
  <c r="AE37" i="30"/>
  <c r="AF37" i="30" s="1"/>
  <c r="BB36" i="30"/>
  <c r="I39" i="30"/>
  <c r="U39" i="30" s="1"/>
  <c r="Z39" i="30"/>
  <c r="BC37" i="29"/>
  <c r="AU38" i="29"/>
  <c r="AA40" i="29"/>
  <c r="O40" i="29"/>
  <c r="V40" i="29" s="1"/>
  <c r="AF39" i="29"/>
  <c r="AD39" i="29"/>
  <c r="Z39" i="29"/>
  <c r="I39" i="29"/>
  <c r="U39" i="29" s="1"/>
  <c r="Y47" i="29"/>
  <c r="N47" i="29"/>
  <c r="AC47" i="29"/>
  <c r="T47" i="29"/>
  <c r="H48" i="29"/>
  <c r="Q40" i="29"/>
  <c r="P39" i="32" l="1"/>
  <c r="J40" i="32"/>
  <c r="P40" i="31"/>
  <c r="U39" i="31"/>
  <c r="J40" i="31"/>
  <c r="J41" i="30"/>
  <c r="Y49" i="32"/>
  <c r="N49" i="32"/>
  <c r="AC49" i="32"/>
  <c r="T49" i="32"/>
  <c r="Z39" i="32"/>
  <c r="I39" i="32"/>
  <c r="U39" i="32" s="1"/>
  <c r="BC37" i="32"/>
  <c r="AU38" i="32"/>
  <c r="AD39" i="31"/>
  <c r="AF39" i="31" s="1"/>
  <c r="N49" i="31"/>
  <c r="AC49" i="31"/>
  <c r="Y49" i="31"/>
  <c r="T49" i="31"/>
  <c r="Z40" i="30"/>
  <c r="I40" i="30"/>
  <c r="U40" i="30" s="1"/>
  <c r="AE38" i="30"/>
  <c r="AF38" i="30" s="1"/>
  <c r="BB37" i="30"/>
  <c r="AU37" i="30"/>
  <c r="BC36" i="30"/>
  <c r="T48" i="30"/>
  <c r="AC48" i="30"/>
  <c r="N48" i="30"/>
  <c r="Y48" i="30"/>
  <c r="O38" i="30"/>
  <c r="V38" i="30" s="1"/>
  <c r="AA38" i="30"/>
  <c r="AU39" i="29"/>
  <c r="BC38" i="29"/>
  <c r="P41" i="29"/>
  <c r="AE40" i="29"/>
  <c r="BB39" i="29"/>
  <c r="Q41" i="29"/>
  <c r="J40" i="29"/>
  <c r="N48" i="29"/>
  <c r="T48" i="29"/>
  <c r="AC48" i="29"/>
  <c r="Y48" i="29"/>
  <c r="H49" i="29"/>
  <c r="AA40" i="31" l="1"/>
  <c r="O40" i="31"/>
  <c r="V40" i="31" s="1"/>
  <c r="P39" i="30"/>
  <c r="AD39" i="32"/>
  <c r="AC50" i="32"/>
  <c r="T50" i="32"/>
  <c r="Y50" i="32"/>
  <c r="N50" i="32"/>
  <c r="AA39" i="32"/>
  <c r="O39" i="32"/>
  <c r="V39" i="32" s="1"/>
  <c r="Z40" i="31"/>
  <c r="I40" i="31"/>
  <c r="U40" i="31" s="1"/>
  <c r="BC38" i="31"/>
  <c r="AU39" i="31"/>
  <c r="AC50" i="31"/>
  <c r="T50" i="31"/>
  <c r="Y50" i="31"/>
  <c r="N50" i="31"/>
  <c r="Y49" i="30"/>
  <c r="T49" i="30"/>
  <c r="AC49" i="30"/>
  <c r="N49" i="30"/>
  <c r="AD40" i="30"/>
  <c r="BC37" i="30"/>
  <c r="AU38" i="30"/>
  <c r="H50" i="29"/>
  <c r="AC49" i="29"/>
  <c r="T49" i="29"/>
  <c r="N49" i="29"/>
  <c r="Y49" i="29"/>
  <c r="AE41" i="29"/>
  <c r="BB40" i="29"/>
  <c r="AA41" i="29"/>
  <c r="O41" i="29"/>
  <c r="V41" i="29" s="1"/>
  <c r="I40" i="29"/>
  <c r="U40" i="29" s="1"/>
  <c r="Z40" i="29"/>
  <c r="K40" i="29"/>
  <c r="P40" i="32" l="1"/>
  <c r="AE40" i="31"/>
  <c r="BB39" i="31"/>
  <c r="P41" i="31"/>
  <c r="J41" i="31"/>
  <c r="AE39" i="32"/>
  <c r="AF39" i="32" s="1"/>
  <c r="BB38" i="32"/>
  <c r="Y51" i="32"/>
  <c r="N51" i="32"/>
  <c r="AC51" i="32"/>
  <c r="T51" i="32"/>
  <c r="Z40" i="32"/>
  <c r="I40" i="32"/>
  <c r="T51" i="31"/>
  <c r="AC51" i="31"/>
  <c r="Y51" i="31"/>
  <c r="N51" i="31"/>
  <c r="AD40" i="31"/>
  <c r="AF40" i="31" s="1"/>
  <c r="I41" i="30"/>
  <c r="Z41" i="30"/>
  <c r="AA39" i="30"/>
  <c r="O39" i="30"/>
  <c r="V39" i="30" s="1"/>
  <c r="Y50" i="30"/>
  <c r="N50" i="30"/>
  <c r="T50" i="30"/>
  <c r="AC50" i="30"/>
  <c r="AD40" i="29"/>
  <c r="AF40" i="29" s="1"/>
  <c r="P42" i="29"/>
  <c r="J41" i="29"/>
  <c r="Y50" i="29"/>
  <c r="N50" i="29"/>
  <c r="T50" i="29"/>
  <c r="H51" i="29"/>
  <c r="AC50" i="29"/>
  <c r="U40" i="32" l="1"/>
  <c r="J41" i="32"/>
  <c r="O41" i="31"/>
  <c r="V41" i="31" s="1"/>
  <c r="AA41" i="31"/>
  <c r="AE41" i="31"/>
  <c r="BB40" i="31"/>
  <c r="P40" i="30"/>
  <c r="U41" i="30"/>
  <c r="J42" i="30"/>
  <c r="AE40" i="32"/>
  <c r="BB39" i="32"/>
  <c r="Y52" i="32"/>
  <c r="N52" i="32"/>
  <c r="AC52" i="32"/>
  <c r="T52" i="32"/>
  <c r="AA40" i="32"/>
  <c r="O40" i="32"/>
  <c r="V40" i="32" s="1"/>
  <c r="AD40" i="32"/>
  <c r="BC38" i="32"/>
  <c r="AU39" i="32"/>
  <c r="Z41" i="31"/>
  <c r="I41" i="31"/>
  <c r="U41" i="31" s="1"/>
  <c r="AD41" i="31"/>
  <c r="AF41" i="31" s="1"/>
  <c r="N52" i="31"/>
  <c r="Y52" i="31"/>
  <c r="T52" i="31"/>
  <c r="AC52" i="31"/>
  <c r="AU40" i="31"/>
  <c r="BC39" i="31"/>
  <c r="AC51" i="30"/>
  <c r="Y51" i="30"/>
  <c r="N51" i="30"/>
  <c r="T51" i="30"/>
  <c r="AA40" i="30"/>
  <c r="O40" i="30"/>
  <c r="V40" i="30" s="1"/>
  <c r="AD41" i="30"/>
  <c r="AE39" i="30"/>
  <c r="AF39" i="30" s="1"/>
  <c r="BB38" i="30"/>
  <c r="Z41" i="29"/>
  <c r="I41" i="29"/>
  <c r="U41" i="29" s="1"/>
  <c r="Y51" i="29"/>
  <c r="N51" i="29"/>
  <c r="T51" i="29"/>
  <c r="AC51" i="29"/>
  <c r="H52" i="29"/>
  <c r="AA42" i="29"/>
  <c r="O42" i="29"/>
  <c r="V42" i="29" s="1"/>
  <c r="Q42" i="29"/>
  <c r="K41" i="29"/>
  <c r="BC39" i="29"/>
  <c r="AU40" i="29"/>
  <c r="P41" i="32" l="1"/>
  <c r="P42" i="31"/>
  <c r="J42" i="31"/>
  <c r="P41" i="30"/>
  <c r="Z41" i="32"/>
  <c r="I41" i="32"/>
  <c r="U41" i="32" s="1"/>
  <c r="AC53" i="32"/>
  <c r="T53" i="32"/>
  <c r="N53" i="32"/>
  <c r="Y53" i="32"/>
  <c r="AF40" i="32"/>
  <c r="AU41" i="31"/>
  <c r="BC40" i="31"/>
  <c r="Y53" i="31"/>
  <c r="AC53" i="31"/>
  <c r="T53" i="31"/>
  <c r="N53" i="31"/>
  <c r="BC38" i="30"/>
  <c r="AU39" i="30"/>
  <c r="AE40" i="30"/>
  <c r="AF40" i="30" s="1"/>
  <c r="BB39" i="30"/>
  <c r="I42" i="30"/>
  <c r="U42" i="30" s="1"/>
  <c r="Z42" i="30"/>
  <c r="Y52" i="30"/>
  <c r="T52" i="30"/>
  <c r="AC52" i="30"/>
  <c r="N52" i="30"/>
  <c r="AD42" i="30"/>
  <c r="AE42" i="29"/>
  <c r="BB41" i="29"/>
  <c r="H53" i="29"/>
  <c r="Y52" i="29"/>
  <c r="N52" i="29"/>
  <c r="AC52" i="29"/>
  <c r="T52" i="29"/>
  <c r="P43" i="29"/>
  <c r="Q43" i="29" s="1"/>
  <c r="K42" i="29"/>
  <c r="AD41" i="29"/>
  <c r="AF41" i="29" s="1"/>
  <c r="J42" i="29"/>
  <c r="J42" i="32" l="1"/>
  <c r="AA42" i="31"/>
  <c r="O42" i="31"/>
  <c r="V42" i="31" s="1"/>
  <c r="J43" i="30"/>
  <c r="BC39" i="32"/>
  <c r="AU40" i="32"/>
  <c r="AD41" i="32"/>
  <c r="Y54" i="32"/>
  <c r="N54" i="32"/>
  <c r="AC54" i="32"/>
  <c r="T54" i="32"/>
  <c r="AA41" i="32"/>
  <c r="O41" i="32"/>
  <c r="V41" i="32" s="1"/>
  <c r="Z42" i="31"/>
  <c r="I42" i="31"/>
  <c r="U42" i="31" s="1"/>
  <c r="T54" i="31"/>
  <c r="AC54" i="31"/>
  <c r="N54" i="31"/>
  <c r="Y54" i="31"/>
  <c r="Z43" i="30"/>
  <c r="AA41" i="30"/>
  <c r="O41" i="30"/>
  <c r="V41" i="30" s="1"/>
  <c r="T53" i="30"/>
  <c r="AC53" i="30"/>
  <c r="Y53" i="30"/>
  <c r="N53" i="30"/>
  <c r="AU40" i="30"/>
  <c r="BC39" i="30"/>
  <c r="AE43" i="29"/>
  <c r="BB42" i="29"/>
  <c r="Z42" i="29"/>
  <c r="J43" i="29"/>
  <c r="K43" i="29" s="1"/>
  <c r="I42" i="29"/>
  <c r="U42" i="29" s="1"/>
  <c r="BC40" i="29"/>
  <c r="AU41" i="29"/>
  <c r="AD42" i="29"/>
  <c r="AF42" i="29" s="1"/>
  <c r="Y53" i="29"/>
  <c r="AC53" i="29"/>
  <c r="H54" i="29"/>
  <c r="T53" i="29"/>
  <c r="N53" i="29"/>
  <c r="AA43" i="29"/>
  <c r="O43" i="29"/>
  <c r="V43" i="29" s="1"/>
  <c r="P42" i="32" l="1"/>
  <c r="AE42" i="31"/>
  <c r="BB41" i="31"/>
  <c r="P43" i="31"/>
  <c r="J43" i="31"/>
  <c r="P42" i="30"/>
  <c r="I43" i="30"/>
  <c r="U43" i="30" s="1"/>
  <c r="AA42" i="32"/>
  <c r="O42" i="32"/>
  <c r="V42" i="32" s="1"/>
  <c r="Z42" i="32"/>
  <c r="I42" i="32"/>
  <c r="U42" i="32" s="1"/>
  <c r="AE41" i="32"/>
  <c r="AF41" i="32" s="1"/>
  <c r="BB40" i="32"/>
  <c r="Y55" i="32"/>
  <c r="N55" i="32"/>
  <c r="AC55" i="32"/>
  <c r="T55" i="32"/>
  <c r="AD42" i="31"/>
  <c r="AF42" i="31" s="1"/>
  <c r="Y55" i="31"/>
  <c r="N55" i="31"/>
  <c r="T55" i="31"/>
  <c r="AC55" i="31"/>
  <c r="Y54" i="30"/>
  <c r="N54" i="30"/>
  <c r="T54" i="30"/>
  <c r="AC54" i="30"/>
  <c r="AD43" i="30"/>
  <c r="AE41" i="30"/>
  <c r="AF41" i="30" s="1"/>
  <c r="BB40" i="30"/>
  <c r="AU42" i="29"/>
  <c r="BC41" i="29"/>
  <c r="AD43" i="29"/>
  <c r="AF43" i="29" s="1"/>
  <c r="P44" i="29"/>
  <c r="Z43" i="29"/>
  <c r="I43" i="29"/>
  <c r="U43" i="29" s="1"/>
  <c r="T54" i="29"/>
  <c r="H55" i="29"/>
  <c r="AC54" i="29"/>
  <c r="Y54" i="29"/>
  <c r="N54" i="29"/>
  <c r="P43" i="32" l="1"/>
  <c r="J43" i="32"/>
  <c r="O43" i="31"/>
  <c r="V43" i="31" s="1"/>
  <c r="AA43" i="31"/>
  <c r="J44" i="30"/>
  <c r="AE42" i="32"/>
  <c r="BB41" i="32"/>
  <c r="BC40" i="32"/>
  <c r="AU41" i="32"/>
  <c r="AC56" i="32"/>
  <c r="T56" i="32"/>
  <c r="Y56" i="32"/>
  <c r="N56" i="32"/>
  <c r="AD42" i="32"/>
  <c r="AD43" i="31"/>
  <c r="Y56" i="31"/>
  <c r="N56" i="31"/>
  <c r="AC56" i="31"/>
  <c r="T56" i="31"/>
  <c r="AU42" i="31"/>
  <c r="BC41" i="31"/>
  <c r="Z43" i="31"/>
  <c r="I43" i="31"/>
  <c r="J44" i="31" s="1"/>
  <c r="BC40" i="30"/>
  <c r="AU41" i="30"/>
  <c r="AA42" i="30"/>
  <c r="O42" i="30"/>
  <c r="V42" i="30" s="1"/>
  <c r="Y55" i="30"/>
  <c r="N55" i="30"/>
  <c r="AC55" i="30"/>
  <c r="T55" i="30"/>
  <c r="I44" i="30"/>
  <c r="U44" i="30" s="1"/>
  <c r="BC42" i="29"/>
  <c r="AU43" i="29"/>
  <c r="AA44" i="29"/>
  <c r="O44" i="29"/>
  <c r="V44" i="29" s="1"/>
  <c r="Q44" i="29"/>
  <c r="Y55" i="29"/>
  <c r="N55" i="29"/>
  <c r="T55" i="29"/>
  <c r="AC55" i="29"/>
  <c r="H56" i="29"/>
  <c r="J44" i="29"/>
  <c r="BB42" i="31" l="1"/>
  <c r="AE43" i="31"/>
  <c r="AF43" i="31" s="1"/>
  <c r="P44" i="31"/>
  <c r="U43" i="31"/>
  <c r="P43" i="30"/>
  <c r="J45" i="30"/>
  <c r="AD44" i="30"/>
  <c r="Z44" i="30"/>
  <c r="AE43" i="32"/>
  <c r="BB42" i="32"/>
  <c r="AA43" i="32"/>
  <c r="O43" i="32"/>
  <c r="V43" i="32" s="1"/>
  <c r="AF42" i="32"/>
  <c r="AD43" i="32"/>
  <c r="Y57" i="32"/>
  <c r="N57" i="32"/>
  <c r="AC57" i="32"/>
  <c r="T57" i="32"/>
  <c r="Z43" i="32"/>
  <c r="I43" i="32"/>
  <c r="U43" i="32" s="1"/>
  <c r="AC57" i="31"/>
  <c r="T57" i="31"/>
  <c r="N57" i="31"/>
  <c r="Y57" i="31"/>
  <c r="AE42" i="30"/>
  <c r="AF42" i="30" s="1"/>
  <c r="BB41" i="30"/>
  <c r="AC56" i="30"/>
  <c r="Y56" i="30"/>
  <c r="N56" i="30"/>
  <c r="T56" i="30"/>
  <c r="Z44" i="29"/>
  <c r="I44" i="29"/>
  <c r="U44" i="29" s="1"/>
  <c r="K44" i="29"/>
  <c r="Q45" i="29"/>
  <c r="AE44" i="29"/>
  <c r="BB43" i="29"/>
  <c r="P45" i="29"/>
  <c r="Y56" i="29"/>
  <c r="N56" i="29"/>
  <c r="H57" i="29"/>
  <c r="AC56" i="29"/>
  <c r="T56" i="29"/>
  <c r="P44" i="32" l="1"/>
  <c r="J44" i="32"/>
  <c r="AU43" i="31"/>
  <c r="BC42" i="31"/>
  <c r="O44" i="31"/>
  <c r="V44" i="31" s="1"/>
  <c r="AA44" i="31"/>
  <c r="J46" i="30"/>
  <c r="Y58" i="32"/>
  <c r="N58" i="32"/>
  <c r="AC58" i="32"/>
  <c r="T58" i="32"/>
  <c r="BC41" i="32"/>
  <c r="AU42" i="32"/>
  <c r="AF43" i="32"/>
  <c r="Z44" i="31"/>
  <c r="I44" i="31"/>
  <c r="J45" i="31" s="1"/>
  <c r="Y58" i="31"/>
  <c r="N58" i="31"/>
  <c r="AC58" i="31"/>
  <c r="T58" i="31"/>
  <c r="AA43" i="30"/>
  <c r="O43" i="30"/>
  <c r="V43" i="30" s="1"/>
  <c r="Z45" i="30"/>
  <c r="I45" i="30"/>
  <c r="U45" i="30" s="1"/>
  <c r="BC41" i="30"/>
  <c r="AU42" i="30"/>
  <c r="T57" i="30"/>
  <c r="AC57" i="30"/>
  <c r="N57" i="30"/>
  <c r="Y57" i="30"/>
  <c r="AD44" i="29"/>
  <c r="AF44" i="29" s="1"/>
  <c r="H58" i="29"/>
  <c r="N57" i="29"/>
  <c r="AC57" i="29"/>
  <c r="Y57" i="29"/>
  <c r="T57" i="29"/>
  <c r="AA45" i="29"/>
  <c r="O45" i="29"/>
  <c r="V45" i="29" s="1"/>
  <c r="AE45" i="29"/>
  <c r="BB44" i="29"/>
  <c r="J45" i="29"/>
  <c r="AE44" i="31" l="1"/>
  <c r="BB43" i="31"/>
  <c r="P45" i="31"/>
  <c r="U44" i="31"/>
  <c r="P44" i="30"/>
  <c r="AC59" i="32"/>
  <c r="T59" i="32"/>
  <c r="Y59" i="32"/>
  <c r="N59" i="32"/>
  <c r="BC42" i="32"/>
  <c r="AU43" i="32"/>
  <c r="Z44" i="32"/>
  <c r="I44" i="32"/>
  <c r="U44" i="32" s="1"/>
  <c r="AA44" i="32"/>
  <c r="O44" i="32"/>
  <c r="V44" i="32" s="1"/>
  <c r="Y59" i="31"/>
  <c r="N59" i="31"/>
  <c r="AC59" i="31"/>
  <c r="T59" i="31"/>
  <c r="AD44" i="31"/>
  <c r="AF44" i="31" s="1"/>
  <c r="Y58" i="30"/>
  <c r="T58" i="30"/>
  <c r="AC58" i="30"/>
  <c r="N58" i="30"/>
  <c r="AE43" i="30"/>
  <c r="AF43" i="30" s="1"/>
  <c r="BB42" i="30"/>
  <c r="AD45" i="30"/>
  <c r="BC43" i="29"/>
  <c r="AU44" i="29"/>
  <c r="Z45" i="29"/>
  <c r="I45" i="29"/>
  <c r="U45" i="29" s="1"/>
  <c r="T58" i="29"/>
  <c r="AC58" i="29"/>
  <c r="H59" i="29"/>
  <c r="N58" i="29"/>
  <c r="Y58" i="29"/>
  <c r="K45" i="29"/>
  <c r="P46" i="29"/>
  <c r="P45" i="32" l="1"/>
  <c r="J45" i="32"/>
  <c r="O45" i="31"/>
  <c r="V45" i="31" s="1"/>
  <c r="AA45" i="31"/>
  <c r="AD44" i="32"/>
  <c r="BB43" i="32"/>
  <c r="AE44" i="32"/>
  <c r="AA45" i="32"/>
  <c r="O45" i="32"/>
  <c r="V45" i="32" s="1"/>
  <c r="Y60" i="32"/>
  <c r="N60" i="32"/>
  <c r="AC60" i="32"/>
  <c r="T60" i="32"/>
  <c r="AC60" i="31"/>
  <c r="T60" i="31"/>
  <c r="N60" i="31"/>
  <c r="Y60" i="31"/>
  <c r="Z45" i="31"/>
  <c r="I45" i="31"/>
  <c r="AU44" i="31"/>
  <c r="BC43" i="31"/>
  <c r="AA44" i="30"/>
  <c r="O44" i="30"/>
  <c r="V44" i="30" s="1"/>
  <c r="AU43" i="30"/>
  <c r="BC42" i="30"/>
  <c r="AD46" i="30"/>
  <c r="Y59" i="30"/>
  <c r="N59" i="30"/>
  <c r="T59" i="30"/>
  <c r="AC59" i="30"/>
  <c r="Z46" i="30"/>
  <c r="I46" i="30"/>
  <c r="J46" i="29"/>
  <c r="Y59" i="29"/>
  <c r="T59" i="29"/>
  <c r="AC59" i="29"/>
  <c r="H60" i="29"/>
  <c r="N59" i="29"/>
  <c r="K46" i="29"/>
  <c r="AD45" i="29"/>
  <c r="AF45" i="29" s="1"/>
  <c r="AA46" i="29"/>
  <c r="O46" i="29"/>
  <c r="V46" i="29" s="1"/>
  <c r="Q46" i="29"/>
  <c r="P46" i="32" l="1"/>
  <c r="AF44" i="32"/>
  <c r="AU44" i="32" s="1"/>
  <c r="AE45" i="31"/>
  <c r="BB44" i="31"/>
  <c r="P46" i="31"/>
  <c r="U45" i="31"/>
  <c r="J46" i="31"/>
  <c r="P45" i="30"/>
  <c r="U46" i="30"/>
  <c r="J47" i="30"/>
  <c r="AD45" i="32"/>
  <c r="BB44" i="32"/>
  <c r="AE45" i="32"/>
  <c r="Y61" i="32"/>
  <c r="N61" i="32"/>
  <c r="AC61" i="32"/>
  <c r="T61" i="32"/>
  <c r="Z45" i="32"/>
  <c r="I45" i="32"/>
  <c r="U45" i="32" s="1"/>
  <c r="Y61" i="31"/>
  <c r="N61" i="31"/>
  <c r="AC61" i="31"/>
  <c r="T61" i="31"/>
  <c r="AD45" i="31"/>
  <c r="AF45" i="31" s="1"/>
  <c r="AC60" i="30"/>
  <c r="Y60" i="30"/>
  <c r="N60" i="30"/>
  <c r="T60" i="30"/>
  <c r="AE44" i="30"/>
  <c r="AF44" i="30" s="1"/>
  <c r="BB43" i="30"/>
  <c r="AE46" i="29"/>
  <c r="BB45" i="29"/>
  <c r="P47" i="29"/>
  <c r="AU45" i="29"/>
  <c r="BC44" i="29"/>
  <c r="Y60" i="29"/>
  <c r="N60" i="29"/>
  <c r="T60" i="29"/>
  <c r="H61" i="29"/>
  <c r="AC60" i="29"/>
  <c r="AD46" i="29"/>
  <c r="I46" i="29"/>
  <c r="U46" i="29" s="1"/>
  <c r="Z46" i="29"/>
  <c r="J46" i="32" l="1"/>
  <c r="BC43" i="32"/>
  <c r="AA46" i="31"/>
  <c r="O46" i="31"/>
  <c r="V46" i="31" s="1"/>
  <c r="AE46" i="32"/>
  <c r="BB45" i="32"/>
  <c r="AA46" i="32"/>
  <c r="O46" i="32"/>
  <c r="V46" i="32" s="1"/>
  <c r="AC62" i="32"/>
  <c r="T62" i="32"/>
  <c r="N62" i="32"/>
  <c r="Y62" i="32"/>
  <c r="AF45" i="32"/>
  <c r="BC44" i="31"/>
  <c r="AU45" i="31"/>
  <c r="Z46" i="31"/>
  <c r="I46" i="31"/>
  <c r="U46" i="31" s="1"/>
  <c r="Y62" i="31"/>
  <c r="N62" i="31"/>
  <c r="AC62" i="31"/>
  <c r="T62" i="31"/>
  <c r="Z47" i="30"/>
  <c r="I47" i="30"/>
  <c r="U47" i="30" s="1"/>
  <c r="AA45" i="30"/>
  <c r="O45" i="30"/>
  <c r="V45" i="30" s="1"/>
  <c r="Y61" i="30"/>
  <c r="T61" i="30"/>
  <c r="AC61" i="30"/>
  <c r="N61" i="30"/>
  <c r="BC43" i="30"/>
  <c r="AU44" i="30"/>
  <c r="AA47" i="29"/>
  <c r="O47" i="29"/>
  <c r="V47" i="29" s="1"/>
  <c r="J47" i="29"/>
  <c r="H62" i="29"/>
  <c r="Y61" i="29"/>
  <c r="N61" i="29"/>
  <c r="AC61" i="29"/>
  <c r="T61" i="29"/>
  <c r="Q47" i="29"/>
  <c r="AF46" i="29"/>
  <c r="P47" i="32" l="1"/>
  <c r="J47" i="32"/>
  <c r="AE46" i="31"/>
  <c r="BB45" i="31"/>
  <c r="P47" i="31"/>
  <c r="J47" i="31"/>
  <c r="AD46" i="31"/>
  <c r="AF46" i="31" s="1"/>
  <c r="AU46" i="31" s="1"/>
  <c r="P46" i="30"/>
  <c r="AA46" i="30"/>
  <c r="J48" i="30"/>
  <c r="Z46" i="32"/>
  <c r="I46" i="32"/>
  <c r="U46" i="32" s="1"/>
  <c r="AC63" i="32"/>
  <c r="T63" i="32"/>
  <c r="N63" i="32"/>
  <c r="Y63" i="32"/>
  <c r="BC44" i="32"/>
  <c r="AU45" i="32"/>
  <c r="Z47" i="31"/>
  <c r="I47" i="31"/>
  <c r="U47" i="31" s="1"/>
  <c r="Y63" i="31"/>
  <c r="N63" i="31"/>
  <c r="AC63" i="31"/>
  <c r="T63" i="31"/>
  <c r="AD47" i="30"/>
  <c r="T62" i="30"/>
  <c r="AC62" i="30"/>
  <c r="Y62" i="30"/>
  <c r="N62" i="30"/>
  <c r="O46" i="30"/>
  <c r="V46" i="30" s="1"/>
  <c r="BB44" i="30"/>
  <c r="AE45" i="30"/>
  <c r="AF45" i="30" s="1"/>
  <c r="AE47" i="29"/>
  <c r="BB46" i="29"/>
  <c r="P48" i="29"/>
  <c r="Q48" i="29" s="1"/>
  <c r="BC45" i="29"/>
  <c r="AU46" i="29"/>
  <c r="Y62" i="29"/>
  <c r="AC62" i="29"/>
  <c r="N62" i="29"/>
  <c r="T62" i="29"/>
  <c r="H63" i="29"/>
  <c r="Z47" i="29"/>
  <c r="I47" i="29"/>
  <c r="U47" i="29" s="1"/>
  <c r="K47" i="29"/>
  <c r="AA47" i="31" l="1"/>
  <c r="O47" i="31"/>
  <c r="V47" i="31" s="1"/>
  <c r="AE47" i="31"/>
  <c r="BB46" i="31"/>
  <c r="J48" i="31"/>
  <c r="BC45" i="31"/>
  <c r="P47" i="30"/>
  <c r="AD46" i="32"/>
  <c r="AF46" i="32" s="1"/>
  <c r="AC64" i="32"/>
  <c r="T64" i="32"/>
  <c r="N64" i="32"/>
  <c r="Y64" i="32"/>
  <c r="AA47" i="32"/>
  <c r="O47" i="32"/>
  <c r="V47" i="32" s="1"/>
  <c r="Y64" i="31"/>
  <c r="N64" i="31"/>
  <c r="AC64" i="31"/>
  <c r="T64" i="31"/>
  <c r="Y63" i="30"/>
  <c r="N63" i="30"/>
  <c r="AC63" i="30"/>
  <c r="T63" i="30"/>
  <c r="BB45" i="30"/>
  <c r="AE46" i="30"/>
  <c r="AF46" i="30" s="1"/>
  <c r="Z48" i="30"/>
  <c r="I48" i="30"/>
  <c r="U48" i="30" s="1"/>
  <c r="BC44" i="30"/>
  <c r="AU45" i="30"/>
  <c r="AE48" i="29"/>
  <c r="BB47" i="29"/>
  <c r="K48" i="29"/>
  <c r="AD47" i="29"/>
  <c r="AF47" i="29" s="1"/>
  <c r="BC46" i="29" s="1"/>
  <c r="Y63" i="29"/>
  <c r="H64" i="29"/>
  <c r="T63" i="29"/>
  <c r="N63" i="29"/>
  <c r="AC63" i="29"/>
  <c r="P49" i="29"/>
  <c r="Q49" i="29" s="1"/>
  <c r="AA48" i="29"/>
  <c r="O48" i="29"/>
  <c r="V48" i="29" s="1"/>
  <c r="J48" i="29"/>
  <c r="P48" i="32" l="1"/>
  <c r="P48" i="31"/>
  <c r="AD47" i="31"/>
  <c r="AF47" i="31" s="1"/>
  <c r="BC46" i="31" s="1"/>
  <c r="J49" i="30"/>
  <c r="AC65" i="32"/>
  <c r="T65" i="32"/>
  <c r="N65" i="32"/>
  <c r="Y65" i="32"/>
  <c r="Z47" i="32"/>
  <c r="I47" i="32"/>
  <c r="AU46" i="32"/>
  <c r="BC45" i="32"/>
  <c r="AE47" i="32"/>
  <c r="BB46" i="32"/>
  <c r="AD48" i="31"/>
  <c r="Y65" i="31"/>
  <c r="N65" i="31"/>
  <c r="AC65" i="31"/>
  <c r="T65" i="31"/>
  <c r="Z48" i="31"/>
  <c r="I48" i="31"/>
  <c r="J49" i="31" s="1"/>
  <c r="BB46" i="30"/>
  <c r="AE47" i="30"/>
  <c r="AF47" i="30" s="1"/>
  <c r="BC46" i="30" s="1"/>
  <c r="AA47" i="30"/>
  <c r="O47" i="30"/>
  <c r="V47" i="30" s="1"/>
  <c r="AU46" i="30"/>
  <c r="BC45" i="30"/>
  <c r="AD48" i="30"/>
  <c r="T64" i="30"/>
  <c r="AC64" i="30"/>
  <c r="Y64" i="30"/>
  <c r="N64" i="30"/>
  <c r="BB48" i="29"/>
  <c r="AE49" i="29"/>
  <c r="AD48" i="29"/>
  <c r="P50" i="29"/>
  <c r="AA49" i="29"/>
  <c r="O49" i="29"/>
  <c r="V49" i="29" s="1"/>
  <c r="Z48" i="29"/>
  <c r="I48" i="29"/>
  <c r="U48" i="29" s="1"/>
  <c r="Y64" i="29"/>
  <c r="AC64" i="29"/>
  <c r="T64" i="29"/>
  <c r="N64" i="29"/>
  <c r="H65" i="29"/>
  <c r="AF48" i="29"/>
  <c r="BC47" i="29" s="1"/>
  <c r="U47" i="32" l="1"/>
  <c r="J48" i="32"/>
  <c r="O48" i="31"/>
  <c r="V48" i="31" s="1"/>
  <c r="AA48" i="31"/>
  <c r="U48" i="31"/>
  <c r="P48" i="30"/>
  <c r="O48" i="30"/>
  <c r="V48" i="30" s="1"/>
  <c r="J50" i="30"/>
  <c r="AE48" i="32"/>
  <c r="BB47" i="32"/>
  <c r="AD47" i="32"/>
  <c r="AF47" i="32" s="1"/>
  <c r="BC46" i="32" s="1"/>
  <c r="AC66" i="32"/>
  <c r="T66" i="32"/>
  <c r="N66" i="32"/>
  <c r="Y66" i="32"/>
  <c r="AA48" i="32"/>
  <c r="O48" i="32"/>
  <c r="V48" i="32" s="1"/>
  <c r="Y66" i="31"/>
  <c r="N66" i="31"/>
  <c r="AC66" i="31"/>
  <c r="T66" i="31"/>
  <c r="AA48" i="30"/>
  <c r="AD49" i="30"/>
  <c r="Y65" i="30"/>
  <c r="N65" i="30"/>
  <c r="AC65" i="30"/>
  <c r="T65" i="30"/>
  <c r="I49" i="30"/>
  <c r="U49" i="30" s="1"/>
  <c r="Z49" i="30"/>
  <c r="Y65" i="29"/>
  <c r="H66" i="29"/>
  <c r="N65" i="29"/>
  <c r="T65" i="29"/>
  <c r="AC65" i="29"/>
  <c r="J49" i="29"/>
  <c r="AA50" i="29"/>
  <c r="O50" i="29"/>
  <c r="V50" i="29" s="1"/>
  <c r="Q50" i="29"/>
  <c r="P49" i="32" l="1"/>
  <c r="AE48" i="31"/>
  <c r="AF48" i="31" s="1"/>
  <c r="BC47" i="31" s="1"/>
  <c r="BB47" i="31"/>
  <c r="P49" i="31"/>
  <c r="P49" i="30"/>
  <c r="BB47" i="30"/>
  <c r="Z48" i="32"/>
  <c r="I48" i="32"/>
  <c r="U48" i="32" s="1"/>
  <c r="AC67" i="32"/>
  <c r="T67" i="32"/>
  <c r="N67" i="32"/>
  <c r="Y67" i="32"/>
  <c r="Y67" i="31"/>
  <c r="N67" i="31"/>
  <c r="AC67" i="31"/>
  <c r="T67" i="31"/>
  <c r="Z49" i="31"/>
  <c r="I49" i="31"/>
  <c r="J50" i="31" s="1"/>
  <c r="T66" i="30"/>
  <c r="AC66" i="30"/>
  <c r="N66" i="30"/>
  <c r="Y66" i="30"/>
  <c r="Z50" i="30"/>
  <c r="I50" i="30"/>
  <c r="U50" i="30" s="1"/>
  <c r="AE48" i="30"/>
  <c r="AF48" i="30" s="1"/>
  <c r="BC47" i="30" s="1"/>
  <c r="Z49" i="29"/>
  <c r="I49" i="29"/>
  <c r="U49" i="29" s="1"/>
  <c r="K49" i="29"/>
  <c r="P51" i="29"/>
  <c r="Q51" i="29" s="1"/>
  <c r="AE50" i="29"/>
  <c r="BB49" i="29"/>
  <c r="Y66" i="29"/>
  <c r="AC66" i="29"/>
  <c r="N66" i="29"/>
  <c r="T66" i="29"/>
  <c r="H67" i="29"/>
  <c r="J49" i="32" l="1"/>
  <c r="AA49" i="31"/>
  <c r="O49" i="31"/>
  <c r="V49" i="31" s="1"/>
  <c r="U49" i="31"/>
  <c r="J51" i="30"/>
  <c r="AA49" i="32"/>
  <c r="O49" i="32"/>
  <c r="V49" i="32" s="1"/>
  <c r="AD48" i="32"/>
  <c r="AF48" i="32" s="1"/>
  <c r="BC47" i="32" s="1"/>
  <c r="AC68" i="32"/>
  <c r="T68" i="32"/>
  <c r="N68" i="32"/>
  <c r="Y68" i="32"/>
  <c r="Y68" i="31"/>
  <c r="N68" i="31"/>
  <c r="AC68" i="31"/>
  <c r="T68" i="31"/>
  <c r="AD49" i="31"/>
  <c r="Y67" i="30"/>
  <c r="N67" i="30"/>
  <c r="AC67" i="30"/>
  <c r="T67" i="30"/>
  <c r="AA49" i="30"/>
  <c r="O49" i="30"/>
  <c r="V49" i="30" s="1"/>
  <c r="I51" i="30"/>
  <c r="U51" i="30" s="1"/>
  <c r="AD50" i="30"/>
  <c r="BB50" i="29"/>
  <c r="AE51" i="29"/>
  <c r="J50" i="29"/>
  <c r="P52" i="29"/>
  <c r="AA51" i="29"/>
  <c r="O51" i="29"/>
  <c r="V51" i="29" s="1"/>
  <c r="AD49" i="29"/>
  <c r="AF49" i="29" s="1"/>
  <c r="BC48" i="29" s="1"/>
  <c r="Y67" i="29"/>
  <c r="H68" i="29"/>
  <c r="T67" i="29"/>
  <c r="N67" i="29"/>
  <c r="AC67" i="29"/>
  <c r="P50" i="32" l="1"/>
  <c r="J50" i="32"/>
  <c r="AE49" i="31"/>
  <c r="BB48" i="31"/>
  <c r="AF49" i="31"/>
  <c r="BC48" i="31" s="1"/>
  <c r="P50" i="31"/>
  <c r="P50" i="30"/>
  <c r="J52" i="30"/>
  <c r="Z51" i="30"/>
  <c r="AD49" i="32"/>
  <c r="AC69" i="32"/>
  <c r="T69" i="32"/>
  <c r="N69" i="32"/>
  <c r="Y69" i="32"/>
  <c r="AE49" i="32"/>
  <c r="BB48" i="32"/>
  <c r="Z49" i="32"/>
  <c r="I49" i="32"/>
  <c r="U49" i="32" s="1"/>
  <c r="Z50" i="31"/>
  <c r="I50" i="31"/>
  <c r="Y69" i="31"/>
  <c r="N69" i="31"/>
  <c r="AC69" i="31"/>
  <c r="T69" i="31"/>
  <c r="AD51" i="30"/>
  <c r="AA50" i="30"/>
  <c r="O50" i="30"/>
  <c r="V50" i="30" s="1"/>
  <c r="AE49" i="30"/>
  <c r="AF49" i="30" s="1"/>
  <c r="BC48" i="30" s="1"/>
  <c r="BB48" i="30"/>
  <c r="T68" i="30"/>
  <c r="AC68" i="30"/>
  <c r="Y68" i="30"/>
  <c r="N68" i="30"/>
  <c r="Y68" i="29"/>
  <c r="AC68" i="29"/>
  <c r="N68" i="29"/>
  <c r="T68" i="29"/>
  <c r="H69" i="29"/>
  <c r="AA52" i="29"/>
  <c r="O52" i="29"/>
  <c r="V52" i="29" s="1"/>
  <c r="Z50" i="29"/>
  <c r="J51" i="29"/>
  <c r="I50" i="29"/>
  <c r="U50" i="29" s="1"/>
  <c r="K50" i="29"/>
  <c r="Q52" i="29"/>
  <c r="AF49" i="32" l="1"/>
  <c r="BC48" i="32" s="1"/>
  <c r="AE50" i="31"/>
  <c r="BB49" i="31"/>
  <c r="O50" i="31"/>
  <c r="V50" i="31" s="1"/>
  <c r="AA50" i="31"/>
  <c r="U50" i="31"/>
  <c r="J51" i="31"/>
  <c r="P51" i="30"/>
  <c r="Z50" i="32"/>
  <c r="I50" i="32"/>
  <c r="U50" i="32" s="1"/>
  <c r="AC70" i="32"/>
  <c r="T70" i="32"/>
  <c r="N70" i="32"/>
  <c r="Y70" i="32"/>
  <c r="AE50" i="32"/>
  <c r="BB49" i="32"/>
  <c r="AA50" i="32"/>
  <c r="O50" i="32"/>
  <c r="V50" i="32" s="1"/>
  <c r="Y70" i="31"/>
  <c r="N70" i="31"/>
  <c r="AC70" i="31"/>
  <c r="T70" i="31"/>
  <c r="AD50" i="31"/>
  <c r="AF50" i="31" s="1"/>
  <c r="BC49" i="31" s="1"/>
  <c r="BB49" i="30"/>
  <c r="AE50" i="30"/>
  <c r="AF50" i="30" s="1"/>
  <c r="BC49" i="30" s="1"/>
  <c r="AD52" i="30"/>
  <c r="Y69" i="30"/>
  <c r="N69" i="30"/>
  <c r="AC69" i="30"/>
  <c r="T69" i="30"/>
  <c r="Z52" i="30"/>
  <c r="I52" i="30"/>
  <c r="U52" i="30" s="1"/>
  <c r="Y69" i="29"/>
  <c r="N69" i="29"/>
  <c r="AC69" i="29"/>
  <c r="H70" i="29"/>
  <c r="T69" i="29"/>
  <c r="BB51" i="29"/>
  <c r="AE52" i="29"/>
  <c r="Z51" i="29"/>
  <c r="I51" i="29"/>
  <c r="U51" i="29" s="1"/>
  <c r="K51" i="29"/>
  <c r="AD50" i="29"/>
  <c r="AF50" i="29" s="1"/>
  <c r="BC49" i="29" s="1"/>
  <c r="P53" i="29"/>
  <c r="Q53" i="29" s="1"/>
  <c r="P51" i="32" l="1"/>
  <c r="AA51" i="32"/>
  <c r="J51" i="32"/>
  <c r="P51" i="31"/>
  <c r="J53" i="30"/>
  <c r="AD50" i="32"/>
  <c r="AF50" i="32" s="1"/>
  <c r="BC49" i="32" s="1"/>
  <c r="O51" i="32"/>
  <c r="V51" i="32" s="1"/>
  <c r="AC71" i="32"/>
  <c r="T71" i="32"/>
  <c r="N71" i="32"/>
  <c r="Y71" i="32"/>
  <c r="AD51" i="31"/>
  <c r="Y71" i="31"/>
  <c r="N71" i="31"/>
  <c r="AC71" i="31"/>
  <c r="T71" i="31"/>
  <c r="Z51" i="31"/>
  <c r="I51" i="31"/>
  <c r="U51" i="31" s="1"/>
  <c r="Z53" i="30"/>
  <c r="AA51" i="30"/>
  <c r="O51" i="30"/>
  <c r="V51" i="30" s="1"/>
  <c r="T70" i="30"/>
  <c r="AC70" i="30"/>
  <c r="Y70" i="30"/>
  <c r="N70" i="30"/>
  <c r="BB52" i="29"/>
  <c r="AE53" i="29"/>
  <c r="AD51" i="29"/>
  <c r="AF51" i="29" s="1"/>
  <c r="BC50" i="29" s="1"/>
  <c r="K52" i="29"/>
  <c r="J52" i="29"/>
  <c r="Y70" i="29"/>
  <c r="N70" i="29"/>
  <c r="AC70" i="29"/>
  <c r="T70" i="29"/>
  <c r="H71" i="29"/>
  <c r="AA53" i="29"/>
  <c r="O53" i="29"/>
  <c r="V53" i="29" s="1"/>
  <c r="P52" i="32" l="1"/>
  <c r="AA51" i="31"/>
  <c r="O51" i="31"/>
  <c r="V51" i="31" s="1"/>
  <c r="J52" i="31"/>
  <c r="P52" i="30"/>
  <c r="I53" i="30"/>
  <c r="U53" i="30" s="1"/>
  <c r="AD51" i="32"/>
  <c r="AC72" i="32"/>
  <c r="T72" i="32"/>
  <c r="N72" i="32"/>
  <c r="Y72" i="32"/>
  <c r="Z51" i="32"/>
  <c r="I51" i="32"/>
  <c r="U51" i="32" s="1"/>
  <c r="Y72" i="31"/>
  <c r="N72" i="31"/>
  <c r="AC72" i="31"/>
  <c r="T72" i="31"/>
  <c r="AA52" i="30"/>
  <c r="O52" i="30"/>
  <c r="V52" i="30" s="1"/>
  <c r="Y71" i="30"/>
  <c r="N71" i="30"/>
  <c r="AC71" i="30"/>
  <c r="T71" i="30"/>
  <c r="AD53" i="30"/>
  <c r="BB50" i="30"/>
  <c r="AE51" i="30"/>
  <c r="AF51" i="30" s="1"/>
  <c r="BC50" i="30" s="1"/>
  <c r="Z52" i="29"/>
  <c r="I52" i="29"/>
  <c r="U52" i="29" s="1"/>
  <c r="Y71" i="29"/>
  <c r="N71" i="29"/>
  <c r="AC71" i="29"/>
  <c r="T71" i="29"/>
  <c r="H72" i="29"/>
  <c r="AD52" i="29"/>
  <c r="AF52" i="29" s="1"/>
  <c r="BC51" i="29" s="1"/>
  <c r="P54" i="29"/>
  <c r="BB50" i="32" l="1"/>
  <c r="AE51" i="32"/>
  <c r="AF51" i="32" s="1"/>
  <c r="BC50" i="32" s="1"/>
  <c r="J52" i="32"/>
  <c r="P52" i="31"/>
  <c r="AE51" i="31"/>
  <c r="AF51" i="31" s="1"/>
  <c r="BC50" i="31" s="1"/>
  <c r="BB50" i="31"/>
  <c r="P53" i="30"/>
  <c r="J54" i="30"/>
  <c r="AC73" i="32"/>
  <c r="T73" i="32"/>
  <c r="N73" i="32"/>
  <c r="Y73" i="32"/>
  <c r="AA52" i="32"/>
  <c r="O52" i="32"/>
  <c r="V52" i="32" s="1"/>
  <c r="Z52" i="31"/>
  <c r="I52" i="31"/>
  <c r="U52" i="31" s="1"/>
  <c r="Y73" i="31"/>
  <c r="N73" i="31"/>
  <c r="AC73" i="31"/>
  <c r="T73" i="31"/>
  <c r="T72" i="30"/>
  <c r="AC72" i="30"/>
  <c r="N72" i="30"/>
  <c r="Y72" i="30"/>
  <c r="BB51" i="30"/>
  <c r="AE52" i="30"/>
  <c r="AF52" i="30" s="1"/>
  <c r="BC51" i="30" s="1"/>
  <c r="AA54" i="29"/>
  <c r="O54" i="29"/>
  <c r="V54" i="29" s="1"/>
  <c r="Q54" i="29"/>
  <c r="Y72" i="29"/>
  <c r="N72" i="29"/>
  <c r="AC72" i="29"/>
  <c r="T72" i="29"/>
  <c r="H73" i="29"/>
  <c r="J53" i="29"/>
  <c r="P53" i="32" l="1"/>
  <c r="AE52" i="31"/>
  <c r="BB51" i="31"/>
  <c r="AA52" i="31"/>
  <c r="O52" i="31"/>
  <c r="V52" i="31" s="1"/>
  <c r="J53" i="31"/>
  <c r="Z54" i="30"/>
  <c r="I54" i="30"/>
  <c r="U54" i="30" s="1"/>
  <c r="AE52" i="32"/>
  <c r="BB51" i="32"/>
  <c r="AC74" i="32"/>
  <c r="T74" i="32"/>
  <c r="N74" i="32"/>
  <c r="Y74" i="32"/>
  <c r="Z52" i="32"/>
  <c r="I52" i="32"/>
  <c r="U52" i="32" s="1"/>
  <c r="Y74" i="31"/>
  <c r="N74" i="31"/>
  <c r="AC74" i="31"/>
  <c r="T74" i="31"/>
  <c r="AD52" i="31"/>
  <c r="AF52" i="31" s="1"/>
  <c r="BC51" i="31" s="1"/>
  <c r="Y73" i="30"/>
  <c r="N73" i="30"/>
  <c r="AC73" i="30"/>
  <c r="T73" i="30"/>
  <c r="AA53" i="30"/>
  <c r="O53" i="30"/>
  <c r="V53" i="30" s="1"/>
  <c r="Y73" i="29"/>
  <c r="N73" i="29"/>
  <c r="AC73" i="29"/>
  <c r="T73" i="29"/>
  <c r="H74" i="29"/>
  <c r="Z53" i="29"/>
  <c r="I53" i="29"/>
  <c r="U53" i="29" s="1"/>
  <c r="K53" i="29"/>
  <c r="P55" i="29"/>
  <c r="Q55" i="29"/>
  <c r="AE54" i="29"/>
  <c r="BB53" i="29"/>
  <c r="J53" i="32" l="1"/>
  <c r="P53" i="31"/>
  <c r="P54" i="30"/>
  <c r="AD54" i="30"/>
  <c r="J55" i="30"/>
  <c r="AA53" i="32"/>
  <c r="O53" i="32"/>
  <c r="V53" i="32" s="1"/>
  <c r="AC75" i="32"/>
  <c r="T75" i="32"/>
  <c r="N75" i="32"/>
  <c r="Y75" i="32"/>
  <c r="AD52" i="32"/>
  <c r="AF52" i="32" s="1"/>
  <c r="BC51" i="32" s="1"/>
  <c r="Y75" i="31"/>
  <c r="N75" i="31"/>
  <c r="AC75" i="31"/>
  <c r="T75" i="31"/>
  <c r="Z53" i="31"/>
  <c r="I53" i="31"/>
  <c r="U53" i="31" s="1"/>
  <c r="AE53" i="30"/>
  <c r="AF53" i="30" s="1"/>
  <c r="BC52" i="30" s="1"/>
  <c r="BB52" i="30"/>
  <c r="T74" i="30"/>
  <c r="AC74" i="30"/>
  <c r="Y74" i="30"/>
  <c r="N74" i="30"/>
  <c r="AD53" i="29"/>
  <c r="AF53" i="29" s="1"/>
  <c r="BC52" i="29" s="1"/>
  <c r="AE55" i="29"/>
  <c r="BB54" i="29"/>
  <c r="AA55" i="29"/>
  <c r="O55" i="29"/>
  <c r="V55" i="29" s="1"/>
  <c r="Y74" i="29"/>
  <c r="N74" i="29"/>
  <c r="AC74" i="29"/>
  <c r="T74" i="29"/>
  <c r="H75" i="29"/>
  <c r="J54" i="29"/>
  <c r="P54" i="32" l="1"/>
  <c r="AA53" i="31"/>
  <c r="O53" i="31"/>
  <c r="V53" i="31" s="1"/>
  <c r="J54" i="31"/>
  <c r="AD53" i="31"/>
  <c r="Z55" i="30"/>
  <c r="I55" i="30"/>
  <c r="U55" i="30" s="1"/>
  <c r="AE53" i="32"/>
  <c r="BB52" i="32"/>
  <c r="T76" i="32"/>
  <c r="AC76" i="32"/>
  <c r="N76" i="32"/>
  <c r="Y76" i="32"/>
  <c r="AD53" i="32"/>
  <c r="Z53" i="32"/>
  <c r="I53" i="32"/>
  <c r="U53" i="32" s="1"/>
  <c r="Y76" i="31"/>
  <c r="N76" i="31"/>
  <c r="AC76" i="31"/>
  <c r="T76" i="31"/>
  <c r="AA54" i="30"/>
  <c r="O54" i="30"/>
  <c r="V54" i="30" s="1"/>
  <c r="Y75" i="30"/>
  <c r="N75" i="30"/>
  <c r="AC75" i="30"/>
  <c r="T75" i="30"/>
  <c r="Z54" i="29"/>
  <c r="I54" i="29"/>
  <c r="U54" i="29" s="1"/>
  <c r="Y75" i="29"/>
  <c r="N75" i="29"/>
  <c r="AC75" i="29"/>
  <c r="T75" i="29"/>
  <c r="H76" i="29"/>
  <c r="P56" i="29"/>
  <c r="K54" i="29"/>
  <c r="J54" i="32" l="1"/>
  <c r="AE53" i="31"/>
  <c r="BB52" i="31"/>
  <c r="AF53" i="31"/>
  <c r="BC52" i="31" s="1"/>
  <c r="P54" i="31"/>
  <c r="P55" i="30"/>
  <c r="AD55" i="30"/>
  <c r="J56" i="30"/>
  <c r="Y77" i="32"/>
  <c r="N77" i="32"/>
  <c r="T77" i="32"/>
  <c r="AC77" i="32"/>
  <c r="AA54" i="32"/>
  <c r="O54" i="32"/>
  <c r="V54" i="32" s="1"/>
  <c r="AF53" i="32"/>
  <c r="BC52" i="32" s="1"/>
  <c r="Z54" i="31"/>
  <c r="I54" i="31"/>
  <c r="U54" i="31" s="1"/>
  <c r="Y77" i="31"/>
  <c r="N77" i="31"/>
  <c r="AC77" i="31"/>
  <c r="T77" i="31"/>
  <c r="T76" i="30"/>
  <c r="AC76" i="30"/>
  <c r="Y76" i="30"/>
  <c r="N76" i="30"/>
  <c r="AE54" i="30"/>
  <c r="AF54" i="30" s="1"/>
  <c r="BC53" i="30" s="1"/>
  <c r="BB53" i="30"/>
  <c r="AA56" i="29"/>
  <c r="O56" i="29"/>
  <c r="V56" i="29" s="1"/>
  <c r="Q56" i="29"/>
  <c r="Y76" i="29"/>
  <c r="AC76" i="29"/>
  <c r="N76" i="29"/>
  <c r="H77" i="29"/>
  <c r="T76" i="29"/>
  <c r="AD54" i="29"/>
  <c r="AF54" i="29" s="1"/>
  <c r="BC53" i="29" s="1"/>
  <c r="K55" i="29"/>
  <c r="J55" i="29"/>
  <c r="P55" i="32" l="1"/>
  <c r="AA54" i="31"/>
  <c r="O54" i="31"/>
  <c r="V54" i="31" s="1"/>
  <c r="J55" i="31"/>
  <c r="Z56" i="30"/>
  <c r="I56" i="30"/>
  <c r="U56" i="30" s="1"/>
  <c r="Z54" i="32"/>
  <c r="I54" i="32"/>
  <c r="U54" i="32" s="1"/>
  <c r="AE54" i="32"/>
  <c r="BB53" i="32"/>
  <c r="T78" i="32"/>
  <c r="AC78" i="32"/>
  <c r="Y78" i="32"/>
  <c r="N78" i="32"/>
  <c r="AD54" i="31"/>
  <c r="Y78" i="31"/>
  <c r="N78" i="31"/>
  <c r="AC78" i="31"/>
  <c r="T78" i="31"/>
  <c r="BB54" i="30"/>
  <c r="AE55" i="30"/>
  <c r="AF55" i="30" s="1"/>
  <c r="BC54" i="30" s="1"/>
  <c r="Y77" i="30"/>
  <c r="N77" i="30"/>
  <c r="AC77" i="30"/>
  <c r="T77" i="30"/>
  <c r="AA55" i="30"/>
  <c r="O55" i="30"/>
  <c r="V55" i="30" s="1"/>
  <c r="Z55" i="29"/>
  <c r="I55" i="29"/>
  <c r="U55" i="29" s="1"/>
  <c r="AD55" i="29"/>
  <c r="AF55" i="29" s="1"/>
  <c r="BC54" i="29" s="1"/>
  <c r="N77" i="29"/>
  <c r="Y77" i="29"/>
  <c r="T77" i="29"/>
  <c r="H78" i="29"/>
  <c r="AC77" i="29"/>
  <c r="AE56" i="29"/>
  <c r="Q57" i="29"/>
  <c r="BB55" i="29"/>
  <c r="P57" i="29"/>
  <c r="J55" i="32" l="1"/>
  <c r="BB53" i="31"/>
  <c r="AE54" i="31"/>
  <c r="AF54" i="31"/>
  <c r="BC53" i="31" s="1"/>
  <c r="P55" i="31"/>
  <c r="J56" i="31"/>
  <c r="P56" i="30"/>
  <c r="AD56" i="30"/>
  <c r="J57" i="30"/>
  <c r="AD54" i="32"/>
  <c r="AF54" i="32" s="1"/>
  <c r="BC53" i="32" s="1"/>
  <c r="Y79" i="32"/>
  <c r="N79" i="32"/>
  <c r="AC79" i="32"/>
  <c r="T79" i="32"/>
  <c r="AA55" i="32"/>
  <c r="O55" i="32"/>
  <c r="V55" i="32" s="1"/>
  <c r="AD55" i="31"/>
  <c r="Z55" i="31"/>
  <c r="I55" i="31"/>
  <c r="U55" i="31" s="1"/>
  <c r="Y79" i="31"/>
  <c r="N79" i="31"/>
  <c r="AC79" i="31"/>
  <c r="T79" i="31"/>
  <c r="T78" i="30"/>
  <c r="AC78" i="30"/>
  <c r="N78" i="30"/>
  <c r="Y78" i="30"/>
  <c r="BB56" i="29"/>
  <c r="AE57" i="29"/>
  <c r="AA57" i="29"/>
  <c r="P58" i="29"/>
  <c r="O57" i="29"/>
  <c r="V57" i="29" s="1"/>
  <c r="N78" i="29"/>
  <c r="Y78" i="29"/>
  <c r="AC78" i="29"/>
  <c r="H79" i="29"/>
  <c r="T78" i="29"/>
  <c r="J56" i="29"/>
  <c r="P56" i="32" l="1"/>
  <c r="O55" i="31"/>
  <c r="V55" i="31" s="1"/>
  <c r="AA55" i="31"/>
  <c r="I57" i="30"/>
  <c r="U57" i="30" s="1"/>
  <c r="Z57" i="30"/>
  <c r="Z55" i="32"/>
  <c r="I55" i="32"/>
  <c r="U55" i="32" s="1"/>
  <c r="T80" i="32"/>
  <c r="AC80" i="32"/>
  <c r="Y80" i="32"/>
  <c r="N80" i="32"/>
  <c r="AE55" i="32"/>
  <c r="BB54" i="32"/>
  <c r="I56" i="31"/>
  <c r="U56" i="31" s="1"/>
  <c r="Y80" i="31"/>
  <c r="N80" i="31"/>
  <c r="AC80" i="31"/>
  <c r="T80" i="31"/>
  <c r="AC79" i="30"/>
  <c r="T79" i="30"/>
  <c r="N79" i="30"/>
  <c r="Y79" i="30"/>
  <c r="AA56" i="30"/>
  <c r="O56" i="30"/>
  <c r="V56" i="30" s="1"/>
  <c r="AA58" i="29"/>
  <c r="O58" i="29"/>
  <c r="V58" i="29" s="1"/>
  <c r="P59" i="29"/>
  <c r="N79" i="29"/>
  <c r="Y79" i="29"/>
  <c r="T79" i="29"/>
  <c r="H80" i="29"/>
  <c r="AC79" i="29"/>
  <c r="Z56" i="29"/>
  <c r="J57" i="29"/>
  <c r="I56" i="29"/>
  <c r="U56" i="29" s="1"/>
  <c r="K56" i="29"/>
  <c r="Q58" i="29"/>
  <c r="J56" i="32" l="1"/>
  <c r="BB54" i="31"/>
  <c r="AE55" i="31"/>
  <c r="AF55" i="31" s="1"/>
  <c r="BC54" i="31" s="1"/>
  <c r="P56" i="31"/>
  <c r="J57" i="31"/>
  <c r="Z56" i="31"/>
  <c r="P57" i="30"/>
  <c r="AD57" i="30"/>
  <c r="J58" i="30"/>
  <c r="AE56" i="32"/>
  <c r="BB55" i="32"/>
  <c r="I56" i="32"/>
  <c r="U56" i="32" s="1"/>
  <c r="AD55" i="32"/>
  <c r="AF55" i="32" s="1"/>
  <c r="BC54" i="32" s="1"/>
  <c r="Y81" i="32"/>
  <c r="N81" i="32"/>
  <c r="AC81" i="32"/>
  <c r="T81" i="32"/>
  <c r="AA56" i="32"/>
  <c r="O56" i="32"/>
  <c r="V56" i="32" s="1"/>
  <c r="I57" i="31"/>
  <c r="U57" i="31" s="1"/>
  <c r="Y81" i="31"/>
  <c r="N81" i="31"/>
  <c r="AC81" i="31"/>
  <c r="T81" i="31"/>
  <c r="AC80" i="30"/>
  <c r="T80" i="30"/>
  <c r="N80" i="30"/>
  <c r="Y80" i="30"/>
  <c r="BB55" i="30"/>
  <c r="AE56" i="30"/>
  <c r="AF56" i="30" s="1"/>
  <c r="BC55" i="30" s="1"/>
  <c r="AA59" i="29"/>
  <c r="O59" i="29"/>
  <c r="V59" i="29" s="1"/>
  <c r="Q59" i="29"/>
  <c r="BB57" i="29"/>
  <c r="AE58" i="29"/>
  <c r="Z57" i="29"/>
  <c r="I57" i="29"/>
  <c r="U57" i="29" s="1"/>
  <c r="K57" i="29"/>
  <c r="AD56" i="29"/>
  <c r="AF56" i="29" s="1"/>
  <c r="BC55" i="29" s="1"/>
  <c r="N80" i="29"/>
  <c r="Y80" i="29"/>
  <c r="AC80" i="29"/>
  <c r="H81" i="29"/>
  <c r="T80" i="29"/>
  <c r="P57" i="32" l="1"/>
  <c r="O57" i="32"/>
  <c r="V57" i="32" s="1"/>
  <c r="J57" i="32"/>
  <c r="Z56" i="32"/>
  <c r="AA56" i="31"/>
  <c r="O56" i="31"/>
  <c r="V56" i="31" s="1"/>
  <c r="J58" i="31"/>
  <c r="AD56" i="31"/>
  <c r="Z57" i="31"/>
  <c r="I58" i="30"/>
  <c r="U58" i="30" s="1"/>
  <c r="Z58" i="30"/>
  <c r="AA57" i="32"/>
  <c r="AD56" i="32"/>
  <c r="AF56" i="32" s="1"/>
  <c r="BC55" i="32" s="1"/>
  <c r="T82" i="32"/>
  <c r="AC82" i="32"/>
  <c r="N82" i="32"/>
  <c r="Y82" i="32"/>
  <c r="Y82" i="31"/>
  <c r="N82" i="31"/>
  <c r="AC82" i="31"/>
  <c r="T82" i="31"/>
  <c r="AD57" i="31"/>
  <c r="AE57" i="30"/>
  <c r="AF57" i="30" s="1"/>
  <c r="BC56" i="30" s="1"/>
  <c r="BB56" i="30"/>
  <c r="AC81" i="30"/>
  <c r="T81" i="30"/>
  <c r="N81" i="30"/>
  <c r="Y81" i="30"/>
  <c r="AA57" i="30"/>
  <c r="O57" i="30"/>
  <c r="V57" i="30" s="1"/>
  <c r="N81" i="29"/>
  <c r="Y81" i="29"/>
  <c r="T81" i="29"/>
  <c r="H82" i="29"/>
  <c r="AC81" i="29"/>
  <c r="AD57" i="29"/>
  <c r="AF57" i="29" s="1"/>
  <c r="BC56" i="29" s="1"/>
  <c r="J58" i="29"/>
  <c r="P60" i="29"/>
  <c r="Q60" i="29" s="1"/>
  <c r="AE59" i="29"/>
  <c r="BB58" i="29"/>
  <c r="P58" i="32" l="1"/>
  <c r="J58" i="32"/>
  <c r="AE56" i="31"/>
  <c r="AF56" i="31" s="1"/>
  <c r="BC55" i="31" s="1"/>
  <c r="BB55" i="31"/>
  <c r="P57" i="31"/>
  <c r="J59" i="31"/>
  <c r="AD58" i="31"/>
  <c r="P58" i="30"/>
  <c r="AE58" i="30"/>
  <c r="AD58" i="30"/>
  <c r="J59" i="30"/>
  <c r="AD57" i="32"/>
  <c r="Y83" i="32"/>
  <c r="N83" i="32"/>
  <c r="T83" i="32"/>
  <c r="AC83" i="32"/>
  <c r="Z57" i="32"/>
  <c r="I57" i="32"/>
  <c r="U57" i="32" s="1"/>
  <c r="AE57" i="32"/>
  <c r="BB56" i="32"/>
  <c r="AC83" i="31"/>
  <c r="Y83" i="31"/>
  <c r="N83" i="31"/>
  <c r="T83" i="31"/>
  <c r="Z58" i="31"/>
  <c r="I58" i="31"/>
  <c r="U58" i="31" s="1"/>
  <c r="AA58" i="30"/>
  <c r="O58" i="30"/>
  <c r="V58" i="30" s="1"/>
  <c r="AC82" i="30"/>
  <c r="T82" i="30"/>
  <c r="N82" i="30"/>
  <c r="Y82" i="30"/>
  <c r="AE60" i="29"/>
  <c r="BB59" i="29"/>
  <c r="J59" i="29"/>
  <c r="Z58" i="29"/>
  <c r="I58" i="29"/>
  <c r="U58" i="29" s="1"/>
  <c r="AA60" i="29"/>
  <c r="O60" i="29"/>
  <c r="V60" i="29" s="1"/>
  <c r="K58" i="29"/>
  <c r="N82" i="29"/>
  <c r="Y82" i="29"/>
  <c r="AC82" i="29"/>
  <c r="H83" i="29"/>
  <c r="T82" i="29"/>
  <c r="AF57" i="32" l="1"/>
  <c r="BC56" i="32" s="1"/>
  <c r="O57" i="31"/>
  <c r="V57" i="31" s="1"/>
  <c r="AA57" i="31"/>
  <c r="P59" i="30"/>
  <c r="BB57" i="30"/>
  <c r="Z59" i="30"/>
  <c r="I59" i="30"/>
  <c r="U59" i="30" s="1"/>
  <c r="AF58" i="30"/>
  <c r="BC57" i="30" s="1"/>
  <c r="T84" i="32"/>
  <c r="AC84" i="32"/>
  <c r="Y84" i="32"/>
  <c r="N84" i="32"/>
  <c r="AE58" i="32"/>
  <c r="BB57" i="32"/>
  <c r="AA58" i="32"/>
  <c r="O58" i="32"/>
  <c r="V58" i="32" s="1"/>
  <c r="T84" i="31"/>
  <c r="AC84" i="31"/>
  <c r="N84" i="31"/>
  <c r="Y84" i="31"/>
  <c r="AC83" i="30"/>
  <c r="T83" i="30"/>
  <c r="N83" i="30"/>
  <c r="Y83" i="30"/>
  <c r="N83" i="29"/>
  <c r="Y83" i="29"/>
  <c r="T83" i="29"/>
  <c r="H84" i="29"/>
  <c r="AC83" i="29"/>
  <c r="P61" i="29"/>
  <c r="AD58" i="29"/>
  <c r="AF58" i="29" s="1"/>
  <c r="BC57" i="29" s="1"/>
  <c r="K59" i="29"/>
  <c r="J60" i="29"/>
  <c r="Z59" i="29"/>
  <c r="I59" i="29"/>
  <c r="U59" i="29" s="1"/>
  <c r="P59" i="32" l="1"/>
  <c r="BB56" i="31"/>
  <c r="AE57" i="31"/>
  <c r="AF57" i="31" s="1"/>
  <c r="BC56" i="31" s="1"/>
  <c r="P58" i="31"/>
  <c r="AD59" i="30"/>
  <c r="J60" i="30"/>
  <c r="AC85" i="32"/>
  <c r="N85" i="32"/>
  <c r="Y85" i="32"/>
  <c r="T85" i="32"/>
  <c r="Z58" i="32"/>
  <c r="I58" i="32"/>
  <c r="Z59" i="31"/>
  <c r="I59" i="31"/>
  <c r="J60" i="31" s="1"/>
  <c r="AC85" i="31"/>
  <c r="Y85" i="31"/>
  <c r="N85" i="31"/>
  <c r="T85" i="31"/>
  <c r="AA59" i="30"/>
  <c r="O59" i="30"/>
  <c r="V59" i="30" s="1"/>
  <c r="AC84" i="30"/>
  <c r="T84" i="30"/>
  <c r="Y84" i="30"/>
  <c r="N84" i="30"/>
  <c r="AA61" i="29"/>
  <c r="O61" i="29"/>
  <c r="V61" i="29" s="1"/>
  <c r="Q61" i="29"/>
  <c r="K60" i="29"/>
  <c r="AD59" i="29"/>
  <c r="AF59" i="29" s="1"/>
  <c r="BC58" i="29" s="1"/>
  <c r="I60" i="29"/>
  <c r="U60" i="29" s="1"/>
  <c r="Z60" i="29"/>
  <c r="J61" i="29"/>
  <c r="N84" i="29"/>
  <c r="Y84" i="29"/>
  <c r="AC84" i="29"/>
  <c r="H85" i="29"/>
  <c r="T84" i="29"/>
  <c r="U58" i="32" l="1"/>
  <c r="J59" i="32"/>
  <c r="AA58" i="31"/>
  <c r="O58" i="31"/>
  <c r="V58" i="31" s="1"/>
  <c r="U59" i="31"/>
  <c r="P60" i="30"/>
  <c r="Z60" i="30"/>
  <c r="I60" i="30"/>
  <c r="U60" i="30" s="1"/>
  <c r="AD58" i="32"/>
  <c r="AF58" i="32" s="1"/>
  <c r="BC57" i="32" s="1"/>
  <c r="AC86" i="32"/>
  <c r="N86" i="32"/>
  <c r="Y86" i="32"/>
  <c r="T86" i="32"/>
  <c r="AA59" i="32"/>
  <c r="O59" i="32"/>
  <c r="V59" i="32" s="1"/>
  <c r="AD59" i="31"/>
  <c r="T86" i="31"/>
  <c r="AC86" i="31"/>
  <c r="N86" i="31"/>
  <c r="Y86" i="31"/>
  <c r="BB58" i="30"/>
  <c r="AE59" i="30"/>
  <c r="AF59" i="30" s="1"/>
  <c r="BC58" i="30" s="1"/>
  <c r="AC85" i="30"/>
  <c r="T85" i="30"/>
  <c r="Y85" i="30"/>
  <c r="N85" i="30"/>
  <c r="Z61" i="29"/>
  <c r="I61" i="29"/>
  <c r="U61" i="29" s="1"/>
  <c r="AD60" i="29"/>
  <c r="AF60" i="29" s="1"/>
  <c r="BC59" i="29" s="1"/>
  <c r="K61" i="29"/>
  <c r="P62" i="29"/>
  <c r="BB60" i="29"/>
  <c r="AE61" i="29"/>
  <c r="N85" i="29"/>
  <c r="Y85" i="29"/>
  <c r="T85" i="29"/>
  <c r="H86" i="29"/>
  <c r="AC85" i="29"/>
  <c r="P60" i="32" l="1"/>
  <c r="AE58" i="31"/>
  <c r="AF58" i="31" s="1"/>
  <c r="BC57" i="31" s="1"/>
  <c r="BB57" i="31"/>
  <c r="P59" i="31"/>
  <c r="AD60" i="30"/>
  <c r="J61" i="30"/>
  <c r="Z59" i="32"/>
  <c r="I59" i="32"/>
  <c r="U59" i="32" s="1"/>
  <c r="BB58" i="32"/>
  <c r="AE59" i="32"/>
  <c r="N87" i="32"/>
  <c r="AC87" i="32"/>
  <c r="Y87" i="32"/>
  <c r="T87" i="32"/>
  <c r="AC87" i="31"/>
  <c r="Y87" i="31"/>
  <c r="N87" i="31"/>
  <c r="T87" i="31"/>
  <c r="Z60" i="31"/>
  <c r="I60" i="31"/>
  <c r="J61" i="31" s="1"/>
  <c r="AA60" i="30"/>
  <c r="O60" i="30"/>
  <c r="V60" i="30" s="1"/>
  <c r="AC86" i="30"/>
  <c r="T86" i="30"/>
  <c r="Y86" i="30"/>
  <c r="N86" i="30"/>
  <c r="AA62" i="29"/>
  <c r="O62" i="29"/>
  <c r="V62" i="29" s="1"/>
  <c r="AD61" i="29"/>
  <c r="AF61" i="29" s="1"/>
  <c r="BC60" i="29" s="1"/>
  <c r="K62" i="29"/>
  <c r="J62" i="29"/>
  <c r="N86" i="29"/>
  <c r="Y86" i="29"/>
  <c r="AC86" i="29"/>
  <c r="H87" i="29"/>
  <c r="T86" i="29"/>
  <c r="Q62" i="29"/>
  <c r="J60" i="32" l="1"/>
  <c r="AA59" i="31"/>
  <c r="O59" i="31"/>
  <c r="V59" i="31" s="1"/>
  <c r="U60" i="31"/>
  <c r="P61" i="30"/>
  <c r="Z61" i="30"/>
  <c r="I61" i="30"/>
  <c r="U61" i="30" s="1"/>
  <c r="AA60" i="32"/>
  <c r="O60" i="32"/>
  <c r="V60" i="32" s="1"/>
  <c r="AD59" i="32"/>
  <c r="AF59" i="32" s="1"/>
  <c r="BC58" i="32" s="1"/>
  <c r="AC88" i="32"/>
  <c r="T88" i="32"/>
  <c r="Y88" i="32"/>
  <c r="N88" i="32"/>
  <c r="T88" i="31"/>
  <c r="AC88" i="31"/>
  <c r="Y88" i="31"/>
  <c r="N88" i="31"/>
  <c r="AD60" i="31"/>
  <c r="AC87" i="30"/>
  <c r="T87" i="30"/>
  <c r="Y87" i="30"/>
  <c r="N87" i="30"/>
  <c r="BB59" i="30"/>
  <c r="AE60" i="30"/>
  <c r="AF60" i="30" s="1"/>
  <c r="BC59" i="30" s="1"/>
  <c r="Z62" i="29"/>
  <c r="I62" i="29"/>
  <c r="U62" i="29" s="1"/>
  <c r="AD62" i="29"/>
  <c r="P63" i="29"/>
  <c r="N87" i="29"/>
  <c r="Y87" i="29"/>
  <c r="T87" i="29"/>
  <c r="H88" i="29"/>
  <c r="AC87" i="29"/>
  <c r="BB61" i="29"/>
  <c r="AE62" i="29"/>
  <c r="P61" i="32" l="1"/>
  <c r="J61" i="32"/>
  <c r="AD60" i="32"/>
  <c r="AE59" i="31"/>
  <c r="AF59" i="31" s="1"/>
  <c r="BC58" i="31" s="1"/>
  <c r="BB58" i="31"/>
  <c r="P60" i="31"/>
  <c r="AD61" i="30"/>
  <c r="J62" i="30"/>
  <c r="AE60" i="32"/>
  <c r="BB59" i="32"/>
  <c r="AC89" i="32"/>
  <c r="T89" i="32"/>
  <c r="Y89" i="32"/>
  <c r="N89" i="32"/>
  <c r="Z60" i="32"/>
  <c r="I60" i="32"/>
  <c r="U60" i="32" s="1"/>
  <c r="AC89" i="31"/>
  <c r="Y89" i="31"/>
  <c r="N89" i="31"/>
  <c r="T89" i="31"/>
  <c r="Z61" i="31"/>
  <c r="I61" i="31"/>
  <c r="AA61" i="30"/>
  <c r="O61" i="30"/>
  <c r="V61" i="30" s="1"/>
  <c r="AC88" i="30"/>
  <c r="T88" i="30"/>
  <c r="N88" i="30"/>
  <c r="Y88" i="30"/>
  <c r="AA63" i="29"/>
  <c r="O63" i="29"/>
  <c r="V63" i="29" s="1"/>
  <c r="N88" i="29"/>
  <c r="Y88" i="29"/>
  <c r="AC88" i="29"/>
  <c r="H89" i="29"/>
  <c r="T88" i="29"/>
  <c r="AF62" i="29"/>
  <c r="BC61" i="29" s="1"/>
  <c r="J63" i="29"/>
  <c r="Q63" i="29"/>
  <c r="AA60" i="31" l="1"/>
  <c r="O60" i="31"/>
  <c r="V60" i="31" s="1"/>
  <c r="U61" i="31"/>
  <c r="J62" i="31"/>
  <c r="AD61" i="31"/>
  <c r="P62" i="30"/>
  <c r="I62" i="30"/>
  <c r="U62" i="30" s="1"/>
  <c r="Z62" i="30"/>
  <c r="AC90" i="32"/>
  <c r="T90" i="32"/>
  <c r="Y90" i="32"/>
  <c r="N90" i="32"/>
  <c r="AF60" i="32"/>
  <c r="BC59" i="32" s="1"/>
  <c r="AE61" i="32"/>
  <c r="BB60" i="32"/>
  <c r="AA61" i="32"/>
  <c r="O61" i="32"/>
  <c r="V61" i="32" s="1"/>
  <c r="T90" i="31"/>
  <c r="AC90" i="31"/>
  <c r="N90" i="31"/>
  <c r="Y90" i="31"/>
  <c r="BB60" i="30"/>
  <c r="AE61" i="30"/>
  <c r="AF61" i="30" s="1"/>
  <c r="BC60" i="30" s="1"/>
  <c r="AC89" i="30"/>
  <c r="T89" i="30"/>
  <c r="N89" i="30"/>
  <c r="Y89" i="30"/>
  <c r="AE63" i="29"/>
  <c r="Z63" i="29"/>
  <c r="I63" i="29"/>
  <c r="U63" i="29" s="1"/>
  <c r="J64" i="29"/>
  <c r="K63" i="29"/>
  <c r="N89" i="29"/>
  <c r="Y89" i="29"/>
  <c r="T89" i="29"/>
  <c r="H90" i="29"/>
  <c r="AC89" i="29"/>
  <c r="P64" i="29"/>
  <c r="P62" i="32" l="1"/>
  <c r="O62" i="32"/>
  <c r="V62" i="32" s="1"/>
  <c r="AE60" i="31"/>
  <c r="AF60" i="31" s="1"/>
  <c r="BC59" i="31" s="1"/>
  <c r="BB59" i="31"/>
  <c r="P61" i="31"/>
  <c r="AD62" i="30"/>
  <c r="J63" i="30"/>
  <c r="AC91" i="32"/>
  <c r="T91" i="32"/>
  <c r="Y91" i="32"/>
  <c r="N91" i="32"/>
  <c r="AA62" i="32"/>
  <c r="Z61" i="32"/>
  <c r="I61" i="32"/>
  <c r="AC91" i="31"/>
  <c r="Y91" i="31"/>
  <c r="N91" i="31"/>
  <c r="T91" i="31"/>
  <c r="Z62" i="31"/>
  <c r="I62" i="31"/>
  <c r="U62" i="31" s="1"/>
  <c r="AE62" i="30"/>
  <c r="AF62" i="30" s="1"/>
  <c r="BC61" i="30" s="1"/>
  <c r="BB61" i="30"/>
  <c r="AA62" i="30"/>
  <c r="O62" i="30"/>
  <c r="V62" i="30" s="1"/>
  <c r="AC90" i="30"/>
  <c r="T90" i="30"/>
  <c r="N90" i="30"/>
  <c r="Y90" i="30"/>
  <c r="AA64" i="29"/>
  <c r="O64" i="29"/>
  <c r="V64" i="29" s="1"/>
  <c r="AD63" i="29"/>
  <c r="K64" i="29"/>
  <c r="N90" i="29"/>
  <c r="Y90" i="29"/>
  <c r="AC90" i="29"/>
  <c r="H91" i="29"/>
  <c r="T90" i="29"/>
  <c r="AF63" i="29"/>
  <c r="Z64" i="29"/>
  <c r="I64" i="29"/>
  <c r="U64" i="29" s="1"/>
  <c r="Q64" i="29"/>
  <c r="P63" i="32" l="1"/>
  <c r="U61" i="32"/>
  <c r="J62" i="32"/>
  <c r="Z62" i="32"/>
  <c r="AA61" i="31"/>
  <c r="O61" i="31"/>
  <c r="V61" i="31" s="1"/>
  <c r="J63" i="31"/>
  <c r="P63" i="30"/>
  <c r="Z63" i="30"/>
  <c r="I63" i="30"/>
  <c r="U63" i="30" s="1"/>
  <c r="AC92" i="32"/>
  <c r="T92" i="32"/>
  <c r="Y92" i="32"/>
  <c r="N92" i="32"/>
  <c r="I62" i="32"/>
  <c r="U62" i="32" s="1"/>
  <c r="AD61" i="32"/>
  <c r="AF61" i="32" s="1"/>
  <c r="BC60" i="32" s="1"/>
  <c r="AD62" i="31"/>
  <c r="Z63" i="31"/>
  <c r="I63" i="31"/>
  <c r="U63" i="31" s="1"/>
  <c r="T92" i="31"/>
  <c r="AC92" i="31"/>
  <c r="N92" i="31"/>
  <c r="Y92" i="31"/>
  <c r="AC91" i="30"/>
  <c r="T91" i="30"/>
  <c r="N91" i="30"/>
  <c r="Y91" i="30"/>
  <c r="AE64" i="29"/>
  <c r="N91" i="29"/>
  <c r="Y91" i="29"/>
  <c r="T91" i="29"/>
  <c r="H92" i="29"/>
  <c r="AC91" i="29"/>
  <c r="AD64" i="29"/>
  <c r="P65" i="29"/>
  <c r="J65" i="29"/>
  <c r="AE62" i="32" l="1"/>
  <c r="BB61" i="32"/>
  <c r="J63" i="32"/>
  <c r="BB60" i="31"/>
  <c r="AE61" i="31"/>
  <c r="AF61" i="31" s="1"/>
  <c r="BC60" i="31" s="1"/>
  <c r="P62" i="31"/>
  <c r="J64" i="31"/>
  <c r="AD63" i="30"/>
  <c r="J64" i="30"/>
  <c r="AD62" i="32"/>
  <c r="AA63" i="32"/>
  <c r="O63" i="32"/>
  <c r="V63" i="32" s="1"/>
  <c r="AC93" i="32"/>
  <c r="T93" i="32"/>
  <c r="Y93" i="32"/>
  <c r="N93" i="32"/>
  <c r="AC93" i="31"/>
  <c r="Y93" i="31"/>
  <c r="N93" i="31"/>
  <c r="T93" i="31"/>
  <c r="AA63" i="30"/>
  <c r="O63" i="30"/>
  <c r="V63" i="30" s="1"/>
  <c r="AC92" i="30"/>
  <c r="T92" i="30"/>
  <c r="N92" i="30"/>
  <c r="Y92" i="30"/>
  <c r="N92" i="29"/>
  <c r="Y92" i="29"/>
  <c r="AC92" i="29"/>
  <c r="H93" i="29"/>
  <c r="T92" i="29"/>
  <c r="I65" i="29"/>
  <c r="U65" i="29" s="1"/>
  <c r="Z65" i="29"/>
  <c r="AA65" i="29"/>
  <c r="O65" i="29"/>
  <c r="V65" i="29" s="1"/>
  <c r="K65" i="29"/>
  <c r="Q65" i="29"/>
  <c r="AF64" i="29"/>
  <c r="P64" i="32" l="1"/>
  <c r="AF62" i="32"/>
  <c r="BC61" i="32" s="1"/>
  <c r="O62" i="31"/>
  <c r="V62" i="31" s="1"/>
  <c r="AA62" i="31"/>
  <c r="AD63" i="31"/>
  <c r="P64" i="30"/>
  <c r="I64" i="30"/>
  <c r="U64" i="30" s="1"/>
  <c r="Z64" i="30"/>
  <c r="AE63" i="32"/>
  <c r="Z63" i="32"/>
  <c r="I63" i="32"/>
  <c r="U63" i="32" s="1"/>
  <c r="AC94" i="32"/>
  <c r="T94" i="32"/>
  <c r="Y94" i="32"/>
  <c r="N94" i="32"/>
  <c r="T94" i="31"/>
  <c r="AC94" i="31"/>
  <c r="Y94" i="31"/>
  <c r="N94" i="31"/>
  <c r="Z64" i="31"/>
  <c r="I64" i="31"/>
  <c r="U64" i="31" s="1"/>
  <c r="AE63" i="30"/>
  <c r="AF63" i="30" s="1"/>
  <c r="AC93" i="30"/>
  <c r="T93" i="30"/>
  <c r="N93" i="30"/>
  <c r="Y93" i="30"/>
  <c r="AD65" i="29"/>
  <c r="J66" i="29"/>
  <c r="K66" i="29" s="1"/>
  <c r="AC93" i="29"/>
  <c r="T93" i="29"/>
  <c r="H94" i="29"/>
  <c r="Y93" i="29"/>
  <c r="N93" i="29"/>
  <c r="P66" i="29"/>
  <c r="Q66" i="29"/>
  <c r="AE65" i="29"/>
  <c r="AF65" i="29" s="1"/>
  <c r="J64" i="32" l="1"/>
  <c r="BB61" i="31"/>
  <c r="AE62" i="31"/>
  <c r="AF62" i="31" s="1"/>
  <c r="BC61" i="31" s="1"/>
  <c r="P63" i="31"/>
  <c r="J65" i="31"/>
  <c r="AD64" i="30"/>
  <c r="J65" i="30"/>
  <c r="AD63" i="32"/>
  <c r="AF63" i="32" s="1"/>
  <c r="AC95" i="32"/>
  <c r="T95" i="32"/>
  <c r="Y95" i="32"/>
  <c r="N95" i="32"/>
  <c r="AA64" i="32"/>
  <c r="O64" i="32"/>
  <c r="P65" i="32" s="1"/>
  <c r="AC95" i="31"/>
  <c r="T95" i="31"/>
  <c r="N95" i="31"/>
  <c r="Y95" i="31"/>
  <c r="AD64" i="31"/>
  <c r="AA64" i="30"/>
  <c r="O64" i="30"/>
  <c r="V64" i="30" s="1"/>
  <c r="AC94" i="30"/>
  <c r="T94" i="30"/>
  <c r="N94" i="30"/>
  <c r="Y94" i="30"/>
  <c r="AD66" i="29"/>
  <c r="AA66" i="29"/>
  <c r="O66" i="29"/>
  <c r="V66" i="29" s="1"/>
  <c r="AC94" i="29"/>
  <c r="T94" i="29"/>
  <c r="H95" i="29"/>
  <c r="N94" i="29"/>
  <c r="Y94" i="29"/>
  <c r="AE66" i="29"/>
  <c r="AF66" i="29" s="1"/>
  <c r="Z66" i="29"/>
  <c r="I66" i="29"/>
  <c r="U66" i="29" s="1"/>
  <c r="V64" i="32" l="1"/>
  <c r="AA63" i="31"/>
  <c r="O63" i="31"/>
  <c r="V63" i="31" s="1"/>
  <c r="J66" i="31"/>
  <c r="P65" i="30"/>
  <c r="Z65" i="30"/>
  <c r="I65" i="30"/>
  <c r="U65" i="30" s="1"/>
  <c r="Z64" i="32"/>
  <c r="I64" i="32"/>
  <c r="U64" i="32" s="1"/>
  <c r="AC96" i="32"/>
  <c r="T96" i="32"/>
  <c r="Y96" i="32"/>
  <c r="N96" i="32"/>
  <c r="AE64" i="32"/>
  <c r="AD65" i="31"/>
  <c r="Z65" i="31"/>
  <c r="I65" i="31"/>
  <c r="U65" i="31" s="1"/>
  <c r="AC96" i="31"/>
  <c r="T96" i="31"/>
  <c r="N96" i="31"/>
  <c r="Y96" i="31"/>
  <c r="AE64" i="30"/>
  <c r="AF64" i="30" s="1"/>
  <c r="AC95" i="30"/>
  <c r="T95" i="30"/>
  <c r="N95" i="30"/>
  <c r="Y95" i="30"/>
  <c r="AC95" i="29"/>
  <c r="T95" i="29"/>
  <c r="H96" i="29"/>
  <c r="Y95" i="29"/>
  <c r="N95" i="29"/>
  <c r="P67" i="29"/>
  <c r="J67" i="29"/>
  <c r="J65" i="32" l="1"/>
  <c r="AE63" i="31"/>
  <c r="AF63" i="31" s="1"/>
  <c r="P64" i="31"/>
  <c r="AD65" i="30"/>
  <c r="J66" i="30"/>
  <c r="AD64" i="32"/>
  <c r="AF64" i="32" s="1"/>
  <c r="AC97" i="32"/>
  <c r="T97" i="32"/>
  <c r="Y97" i="32"/>
  <c r="N97" i="32"/>
  <c r="AE65" i="32"/>
  <c r="AA65" i="32"/>
  <c r="O65" i="32"/>
  <c r="AC97" i="31"/>
  <c r="T97" i="31"/>
  <c r="N97" i="31"/>
  <c r="Y97" i="31"/>
  <c r="AC96" i="30"/>
  <c r="T96" i="30"/>
  <c r="Y96" i="30"/>
  <c r="N96" i="30"/>
  <c r="AA65" i="30"/>
  <c r="O65" i="30"/>
  <c r="V65" i="30" s="1"/>
  <c r="AA67" i="29"/>
  <c r="O67" i="29"/>
  <c r="V67" i="29" s="1"/>
  <c r="Q67" i="29"/>
  <c r="AC96" i="29"/>
  <c r="T96" i="29"/>
  <c r="Y96" i="29"/>
  <c r="H97" i="29"/>
  <c r="N96" i="29"/>
  <c r="I67" i="29"/>
  <c r="U67" i="29" s="1"/>
  <c r="Z67" i="29"/>
  <c r="J68" i="29"/>
  <c r="K67" i="29"/>
  <c r="V65" i="32" l="1"/>
  <c r="P66" i="32"/>
  <c r="J66" i="32"/>
  <c r="AE64" i="31"/>
  <c r="AF64" i="31" s="1"/>
  <c r="O64" i="31"/>
  <c r="V64" i="31" s="1"/>
  <c r="AA64" i="31"/>
  <c r="P66" i="30"/>
  <c r="I66" i="30"/>
  <c r="U66" i="30" s="1"/>
  <c r="Z66" i="30"/>
  <c r="AA66" i="32"/>
  <c r="O66" i="32"/>
  <c r="V66" i="32" s="1"/>
  <c r="Z65" i="32"/>
  <c r="I65" i="32"/>
  <c r="U65" i="32" s="1"/>
  <c r="AC98" i="32"/>
  <c r="T98" i="32"/>
  <c r="Y98" i="32"/>
  <c r="N98" i="32"/>
  <c r="Z66" i="31"/>
  <c r="I66" i="31"/>
  <c r="J67" i="31" s="1"/>
  <c r="AC98" i="31"/>
  <c r="T98" i="31"/>
  <c r="N98" i="31"/>
  <c r="Y98" i="31"/>
  <c r="AE65" i="30"/>
  <c r="AF65" i="30" s="1"/>
  <c r="AC97" i="30"/>
  <c r="T97" i="30"/>
  <c r="Y97" i="30"/>
  <c r="N97" i="30"/>
  <c r="Z68" i="29"/>
  <c r="I68" i="29"/>
  <c r="U68" i="29" s="1"/>
  <c r="Q68" i="29"/>
  <c r="AE67" i="29"/>
  <c r="AC97" i="29"/>
  <c r="T97" i="29"/>
  <c r="H98" i="29"/>
  <c r="Y97" i="29"/>
  <c r="N97" i="29"/>
  <c r="AD67" i="29"/>
  <c r="K68" i="29"/>
  <c r="P68" i="29"/>
  <c r="P67" i="32" l="1"/>
  <c r="P65" i="31"/>
  <c r="U66" i="31"/>
  <c r="AD66" i="30"/>
  <c r="J67" i="30"/>
  <c r="AC99" i="32"/>
  <c r="T99" i="32"/>
  <c r="Y99" i="32"/>
  <c r="N99" i="32"/>
  <c r="AD65" i="32"/>
  <c r="AF65" i="32" s="1"/>
  <c r="AE66" i="32"/>
  <c r="AC99" i="31"/>
  <c r="T99" i="31"/>
  <c r="N99" i="31"/>
  <c r="Y99" i="31"/>
  <c r="AD66" i="31"/>
  <c r="AA66" i="30"/>
  <c r="O66" i="30"/>
  <c r="V66" i="30" s="1"/>
  <c r="AC98" i="30"/>
  <c r="T98" i="30"/>
  <c r="Y98" i="30"/>
  <c r="N98" i="30"/>
  <c r="AF67" i="29"/>
  <c r="AD68" i="29"/>
  <c r="AE68" i="29"/>
  <c r="AF68" i="29" s="1"/>
  <c r="AC98" i="29"/>
  <c r="T98" i="29"/>
  <c r="H99" i="29"/>
  <c r="N98" i="29"/>
  <c r="Y98" i="29"/>
  <c r="J69" i="29"/>
  <c r="AA68" i="29"/>
  <c r="O68" i="29"/>
  <c r="V68" i="29" s="1"/>
  <c r="O65" i="31" l="1"/>
  <c r="V65" i="31" s="1"/>
  <c r="AA65" i="31"/>
  <c r="P67" i="30"/>
  <c r="Z67" i="30"/>
  <c r="I67" i="30"/>
  <c r="U67" i="30" s="1"/>
  <c r="AE67" i="32"/>
  <c r="Z66" i="32"/>
  <c r="I66" i="32"/>
  <c r="AA67" i="32"/>
  <c r="O67" i="32"/>
  <c r="V67" i="32" s="1"/>
  <c r="AD66" i="32"/>
  <c r="AF66" i="32" s="1"/>
  <c r="AC100" i="32"/>
  <c r="T100" i="32"/>
  <c r="Y100" i="32"/>
  <c r="N100" i="32"/>
  <c r="AC100" i="31"/>
  <c r="T100" i="31"/>
  <c r="N100" i="31"/>
  <c r="Y100" i="31"/>
  <c r="Z67" i="31"/>
  <c r="I67" i="31"/>
  <c r="J68" i="31" s="1"/>
  <c r="AC99" i="30"/>
  <c r="T99" i="30"/>
  <c r="Y99" i="30"/>
  <c r="N99" i="30"/>
  <c r="AE66" i="30"/>
  <c r="AF66" i="30" s="1"/>
  <c r="Z69" i="29"/>
  <c r="I69" i="29"/>
  <c r="U69" i="29" s="1"/>
  <c r="AC99" i="29"/>
  <c r="T99" i="29"/>
  <c r="H100" i="29"/>
  <c r="Y99" i="29"/>
  <c r="N99" i="29"/>
  <c r="K69" i="29"/>
  <c r="P69" i="29"/>
  <c r="P68" i="32" l="1"/>
  <c r="U66" i="32"/>
  <c r="J67" i="32"/>
  <c r="P66" i="31"/>
  <c r="AE65" i="31"/>
  <c r="AF65" i="31" s="1"/>
  <c r="U67" i="31"/>
  <c r="AD67" i="30"/>
  <c r="J68" i="30"/>
  <c r="AC101" i="32"/>
  <c r="T101" i="32"/>
  <c r="Y101" i="32"/>
  <c r="N101" i="32"/>
  <c r="AC101" i="31"/>
  <c r="T101" i="31"/>
  <c r="N101" i="31"/>
  <c r="Y101" i="31"/>
  <c r="AD67" i="31"/>
  <c r="AA67" i="30"/>
  <c r="O67" i="30"/>
  <c r="V67" i="30" s="1"/>
  <c r="AC100" i="30"/>
  <c r="T100" i="30"/>
  <c r="N100" i="30"/>
  <c r="Y100" i="30"/>
  <c r="AC100" i="29"/>
  <c r="T100" i="29"/>
  <c r="H101" i="29"/>
  <c r="Y100" i="29"/>
  <c r="N100" i="29"/>
  <c r="AD69" i="29"/>
  <c r="AA69" i="29"/>
  <c r="O69" i="29"/>
  <c r="V69" i="29" s="1"/>
  <c r="Q69" i="29"/>
  <c r="J70" i="29"/>
  <c r="J68" i="32" l="1"/>
  <c r="AE66" i="31"/>
  <c r="AF66" i="31" s="1"/>
  <c r="O66" i="31"/>
  <c r="V66" i="31" s="1"/>
  <c r="AA66" i="31"/>
  <c r="I68" i="31"/>
  <c r="Z68" i="31"/>
  <c r="P68" i="30"/>
  <c r="I68" i="30"/>
  <c r="U68" i="30" s="1"/>
  <c r="Z68" i="30"/>
  <c r="AC102" i="32"/>
  <c r="T102" i="32"/>
  <c r="Y102" i="32"/>
  <c r="N102" i="32"/>
  <c r="AA68" i="32"/>
  <c r="O68" i="32"/>
  <c r="V68" i="32" s="1"/>
  <c r="Z67" i="32"/>
  <c r="I67" i="32"/>
  <c r="U67" i="32" s="1"/>
  <c r="AC102" i="31"/>
  <c r="T102" i="31"/>
  <c r="N102" i="31"/>
  <c r="Y102" i="31"/>
  <c r="AE67" i="30"/>
  <c r="AF67" i="30" s="1"/>
  <c r="AC101" i="30"/>
  <c r="T101" i="30"/>
  <c r="N101" i="30"/>
  <c r="Y101" i="30"/>
  <c r="I70" i="29"/>
  <c r="U70" i="29" s="1"/>
  <c r="J71" i="29"/>
  <c r="Z70" i="29"/>
  <c r="K70" i="29"/>
  <c r="Q70" i="29"/>
  <c r="AE69" i="29"/>
  <c r="AF69" i="29" s="1"/>
  <c r="P70" i="29"/>
  <c r="AC101" i="29"/>
  <c r="T101" i="29"/>
  <c r="H102" i="29"/>
  <c r="Y101" i="29"/>
  <c r="N101" i="29"/>
  <c r="P69" i="32" l="1"/>
  <c r="P67" i="31"/>
  <c r="U68" i="31"/>
  <c r="J69" i="31"/>
  <c r="AD68" i="31"/>
  <c r="AD68" i="30"/>
  <c r="J69" i="30"/>
  <c r="AE68" i="32"/>
  <c r="AC103" i="32"/>
  <c r="T103" i="32"/>
  <c r="Y103" i="32"/>
  <c r="N103" i="32"/>
  <c r="AD67" i="32"/>
  <c r="AF67" i="32" s="1"/>
  <c r="AC103" i="31"/>
  <c r="T103" i="31"/>
  <c r="N103" i="31"/>
  <c r="Y103" i="31"/>
  <c r="AC102" i="30"/>
  <c r="T102" i="30"/>
  <c r="N102" i="30"/>
  <c r="Y102" i="30"/>
  <c r="AA68" i="30"/>
  <c r="O68" i="30"/>
  <c r="V68" i="30" s="1"/>
  <c r="AC102" i="29"/>
  <c r="T102" i="29"/>
  <c r="H103" i="29"/>
  <c r="Y102" i="29"/>
  <c r="N102" i="29"/>
  <c r="J72" i="29"/>
  <c r="Z71" i="29"/>
  <c r="I71" i="29"/>
  <c r="U71" i="29" s="1"/>
  <c r="AE70" i="29"/>
  <c r="AF70" i="29" s="1"/>
  <c r="K71" i="29"/>
  <c r="AD70" i="29"/>
  <c r="AA70" i="29"/>
  <c r="O70" i="29"/>
  <c r="V70" i="29" s="1"/>
  <c r="AA67" i="31" l="1"/>
  <c r="O67" i="31"/>
  <c r="V67" i="31" s="1"/>
  <c r="Z69" i="31"/>
  <c r="I69" i="31"/>
  <c r="U69" i="31" s="1"/>
  <c r="P69" i="30"/>
  <c r="Z69" i="30"/>
  <c r="I69" i="30"/>
  <c r="U69" i="30" s="1"/>
  <c r="AE69" i="32"/>
  <c r="AC104" i="32"/>
  <c r="T104" i="32"/>
  <c r="Y104" i="32"/>
  <c r="N104" i="32"/>
  <c r="AA69" i="32"/>
  <c r="O69" i="32"/>
  <c r="V69" i="32" s="1"/>
  <c r="AD68" i="32"/>
  <c r="AF68" i="32" s="1"/>
  <c r="Z68" i="32"/>
  <c r="I68" i="32"/>
  <c r="AC104" i="31"/>
  <c r="T104" i="31"/>
  <c r="N104" i="31"/>
  <c r="Y104" i="31"/>
  <c r="AE68" i="30"/>
  <c r="AF68" i="30" s="1"/>
  <c r="AC103" i="30"/>
  <c r="T103" i="30"/>
  <c r="N103" i="30"/>
  <c r="Y103" i="30"/>
  <c r="Z72" i="29"/>
  <c r="I72" i="29"/>
  <c r="U72" i="29" s="1"/>
  <c r="K72" i="29"/>
  <c r="AD71" i="29"/>
  <c r="P71" i="29"/>
  <c r="AC103" i="29"/>
  <c r="T103" i="29"/>
  <c r="H104" i="29"/>
  <c r="Y103" i="29"/>
  <c r="N103" i="29"/>
  <c r="P70" i="32" l="1"/>
  <c r="U68" i="32"/>
  <c r="J69" i="32"/>
  <c r="P68" i="31"/>
  <c r="AE67" i="31"/>
  <c r="AF67" i="31" s="1"/>
  <c r="J70" i="31"/>
  <c r="AD69" i="31"/>
  <c r="AD69" i="30"/>
  <c r="J70" i="30"/>
  <c r="AC105" i="32"/>
  <c r="T105" i="32"/>
  <c r="Y105" i="32"/>
  <c r="N105" i="32"/>
  <c r="AC105" i="31"/>
  <c r="T105" i="31"/>
  <c r="N105" i="31"/>
  <c r="Y105" i="31"/>
  <c r="AA69" i="30"/>
  <c r="O69" i="30"/>
  <c r="V69" i="30" s="1"/>
  <c r="AC104" i="30"/>
  <c r="T104" i="30"/>
  <c r="N104" i="30"/>
  <c r="Y104" i="30"/>
  <c r="AD72" i="29"/>
  <c r="AA71" i="29"/>
  <c r="O71" i="29"/>
  <c r="V71" i="29" s="1"/>
  <c r="Q71" i="29"/>
  <c r="AC104" i="29"/>
  <c r="T104" i="29"/>
  <c r="H105" i="29"/>
  <c r="Y104" i="29"/>
  <c r="N104" i="29"/>
  <c r="J73" i="29"/>
  <c r="AE68" i="31" l="1"/>
  <c r="AF68" i="31" s="1"/>
  <c r="O68" i="31"/>
  <c r="V68" i="31" s="1"/>
  <c r="AA68" i="31"/>
  <c r="I70" i="31"/>
  <c r="U70" i="31" s="1"/>
  <c r="Z70" i="31"/>
  <c r="P70" i="30"/>
  <c r="Z70" i="30"/>
  <c r="I70" i="30"/>
  <c r="U70" i="30" s="1"/>
  <c r="AC106" i="32"/>
  <c r="T106" i="32"/>
  <c r="Y106" i="32"/>
  <c r="N106" i="32"/>
  <c r="Z69" i="32"/>
  <c r="I69" i="32"/>
  <c r="U69" i="32" s="1"/>
  <c r="AA70" i="32"/>
  <c r="O70" i="32"/>
  <c r="V70" i="32" s="1"/>
  <c r="AC106" i="31"/>
  <c r="T106" i="31"/>
  <c r="N106" i="31"/>
  <c r="Y106" i="31"/>
  <c r="AC105" i="30"/>
  <c r="T105" i="30"/>
  <c r="Y105" i="30"/>
  <c r="N105" i="30"/>
  <c r="AE69" i="30"/>
  <c r="AF69" i="30" s="1"/>
  <c r="I73" i="29"/>
  <c r="U73" i="29" s="1"/>
  <c r="J74" i="29"/>
  <c r="Z73" i="29"/>
  <c r="Q72" i="29"/>
  <c r="AE71" i="29"/>
  <c r="AF71" i="29" s="1"/>
  <c r="P72" i="29"/>
  <c r="AC105" i="29"/>
  <c r="T105" i="29"/>
  <c r="H106" i="29"/>
  <c r="Y105" i="29"/>
  <c r="N105" i="29"/>
  <c r="K73" i="29"/>
  <c r="P71" i="32" l="1"/>
  <c r="J70" i="32"/>
  <c r="P69" i="31"/>
  <c r="J71" i="31"/>
  <c r="AD70" i="31"/>
  <c r="AD70" i="30"/>
  <c r="J71" i="30"/>
  <c r="AD69" i="32"/>
  <c r="AF69" i="32" s="1"/>
  <c r="AC107" i="32"/>
  <c r="T107" i="32"/>
  <c r="Y107" i="32"/>
  <c r="N107" i="32"/>
  <c r="Z70" i="32"/>
  <c r="I70" i="32"/>
  <c r="U70" i="32" s="1"/>
  <c r="AE70" i="32"/>
  <c r="AC107" i="31"/>
  <c r="T107" i="31"/>
  <c r="N107" i="31"/>
  <c r="Y107" i="31"/>
  <c r="AE70" i="30"/>
  <c r="AF70" i="30" s="1"/>
  <c r="AC106" i="30"/>
  <c r="T106" i="30"/>
  <c r="N106" i="30"/>
  <c r="Y106" i="30"/>
  <c r="AA70" i="30"/>
  <c r="O70" i="30"/>
  <c r="V70" i="30" s="1"/>
  <c r="K74" i="29"/>
  <c r="AD73" i="29"/>
  <c r="AA72" i="29"/>
  <c r="O72" i="29"/>
  <c r="V72" i="29" s="1"/>
  <c r="J75" i="29"/>
  <c r="Z74" i="29"/>
  <c r="I74" i="29"/>
  <c r="U74" i="29" s="1"/>
  <c r="AE72" i="29"/>
  <c r="AF72" i="29" s="1"/>
  <c r="AC106" i="29"/>
  <c r="T106" i="29"/>
  <c r="H107" i="29"/>
  <c r="Y106" i="29"/>
  <c r="N106" i="29"/>
  <c r="J71" i="32" l="1"/>
  <c r="AA69" i="31"/>
  <c r="O69" i="31"/>
  <c r="V69" i="31" s="1"/>
  <c r="Z71" i="31"/>
  <c r="I71" i="31"/>
  <c r="U71" i="31" s="1"/>
  <c r="P71" i="30"/>
  <c r="Z71" i="30"/>
  <c r="I71" i="30"/>
  <c r="U71" i="30" s="1"/>
  <c r="AE71" i="32"/>
  <c r="AA71" i="32"/>
  <c r="O71" i="32"/>
  <c r="V71" i="32" s="1"/>
  <c r="AC108" i="32"/>
  <c r="T108" i="32"/>
  <c r="Y108" i="32"/>
  <c r="N108" i="32"/>
  <c r="AD70" i="32"/>
  <c r="AF70" i="32" s="1"/>
  <c r="AC108" i="31"/>
  <c r="T108" i="31"/>
  <c r="N108" i="31"/>
  <c r="Y108" i="31"/>
  <c r="AC107" i="30"/>
  <c r="T107" i="30"/>
  <c r="N107" i="30"/>
  <c r="Y107" i="30"/>
  <c r="I75" i="29"/>
  <c r="U75" i="29" s="1"/>
  <c r="J76" i="29"/>
  <c r="Z75" i="29"/>
  <c r="P73" i="29"/>
  <c r="AC107" i="29"/>
  <c r="T107" i="29"/>
  <c r="H108" i="29"/>
  <c r="Y107" i="29"/>
  <c r="N107" i="29"/>
  <c r="K75" i="29"/>
  <c r="AD74" i="29"/>
  <c r="P72" i="32" l="1"/>
  <c r="AE69" i="31"/>
  <c r="AF69" i="31" s="1"/>
  <c r="P70" i="31"/>
  <c r="J72" i="31"/>
  <c r="AD71" i="31"/>
  <c r="AD71" i="30"/>
  <c r="J72" i="30"/>
  <c r="Z71" i="32"/>
  <c r="I71" i="32"/>
  <c r="U71" i="32" s="1"/>
  <c r="AC109" i="32"/>
  <c r="T109" i="32"/>
  <c r="Y109" i="32"/>
  <c r="N109" i="32"/>
  <c r="AC109" i="31"/>
  <c r="T109" i="31"/>
  <c r="N109" i="31"/>
  <c r="Y109" i="31"/>
  <c r="AC108" i="30"/>
  <c r="T108" i="30"/>
  <c r="Y108" i="30"/>
  <c r="N108" i="30"/>
  <c r="AA71" i="30"/>
  <c r="O71" i="30"/>
  <c r="V71" i="30" s="1"/>
  <c r="K76" i="29"/>
  <c r="AD75" i="29"/>
  <c r="Z76" i="29"/>
  <c r="I76" i="29"/>
  <c r="U76" i="29" s="1"/>
  <c r="J77" i="29"/>
  <c r="AA73" i="29"/>
  <c r="O73" i="29"/>
  <c r="V73" i="29" s="1"/>
  <c r="Q73" i="29"/>
  <c r="AC108" i="29"/>
  <c r="T108" i="29"/>
  <c r="H109" i="29"/>
  <c r="Y108" i="29"/>
  <c r="N108" i="29"/>
  <c r="J72" i="32" l="1"/>
  <c r="AE70" i="31"/>
  <c r="AF70" i="31" s="1"/>
  <c r="O70" i="31"/>
  <c r="V70" i="31" s="1"/>
  <c r="AA70" i="31"/>
  <c r="Z72" i="31"/>
  <c r="I72" i="31"/>
  <c r="U72" i="31" s="1"/>
  <c r="P72" i="30"/>
  <c r="I72" i="30"/>
  <c r="U72" i="30" s="1"/>
  <c r="Z72" i="30"/>
  <c r="AD71" i="32"/>
  <c r="AF71" i="32" s="1"/>
  <c r="AA72" i="32"/>
  <c r="O72" i="32"/>
  <c r="V72" i="32" s="1"/>
  <c r="AC110" i="32"/>
  <c r="T110" i="32"/>
  <c r="Y110" i="32"/>
  <c r="N110" i="32"/>
  <c r="AC110" i="31"/>
  <c r="T110" i="31"/>
  <c r="N110" i="31"/>
  <c r="Y110" i="31"/>
  <c r="AC109" i="30"/>
  <c r="T109" i="30"/>
  <c r="N109" i="30"/>
  <c r="Y109" i="30"/>
  <c r="AE71" i="30"/>
  <c r="AF71" i="30" s="1"/>
  <c r="AC109" i="29"/>
  <c r="T109" i="29"/>
  <c r="H110" i="29"/>
  <c r="Y109" i="29"/>
  <c r="N109" i="29"/>
  <c r="J78" i="29"/>
  <c r="Z77" i="29"/>
  <c r="I77" i="29"/>
  <c r="U77" i="29" s="1"/>
  <c r="AE73" i="29"/>
  <c r="AF73" i="29" s="1"/>
  <c r="P74" i="29"/>
  <c r="K77" i="29"/>
  <c r="AD76" i="29"/>
  <c r="P73" i="32" l="1"/>
  <c r="P71" i="31"/>
  <c r="J73" i="31"/>
  <c r="AD72" i="31"/>
  <c r="AD72" i="30"/>
  <c r="J73" i="30"/>
  <c r="Z72" i="32"/>
  <c r="I72" i="32"/>
  <c r="U72" i="32" s="1"/>
  <c r="AE72" i="32"/>
  <c r="Y111" i="32"/>
  <c r="N111" i="32"/>
  <c r="T111" i="32"/>
  <c r="AC111" i="32"/>
  <c r="AC111" i="31"/>
  <c r="T111" i="31"/>
  <c r="N111" i="31"/>
  <c r="Y111" i="31"/>
  <c r="AE72" i="30"/>
  <c r="AC110" i="30"/>
  <c r="T110" i="30"/>
  <c r="N110" i="30"/>
  <c r="Y110" i="30"/>
  <c r="AA72" i="30"/>
  <c r="O72" i="30"/>
  <c r="V72" i="30" s="1"/>
  <c r="Z78" i="29"/>
  <c r="I78" i="29"/>
  <c r="U78" i="29" s="1"/>
  <c r="K78" i="29"/>
  <c r="AD77" i="29"/>
  <c r="AA74" i="29"/>
  <c r="O74" i="29"/>
  <c r="V74" i="29" s="1"/>
  <c r="Q74" i="29"/>
  <c r="Y110" i="29"/>
  <c r="AC110" i="29"/>
  <c r="T110" i="29"/>
  <c r="H111" i="29"/>
  <c r="N110" i="29"/>
  <c r="J73" i="32" l="1"/>
  <c r="AA71" i="31"/>
  <c r="O71" i="31"/>
  <c r="V71" i="31" s="1"/>
  <c r="Z73" i="31"/>
  <c r="I73" i="31"/>
  <c r="U73" i="31" s="1"/>
  <c r="P73" i="30"/>
  <c r="AE73" i="30"/>
  <c r="Z73" i="30"/>
  <c r="I73" i="30"/>
  <c r="U73" i="30" s="1"/>
  <c r="AF72" i="30"/>
  <c r="AD72" i="32"/>
  <c r="AF72" i="32" s="1"/>
  <c r="AA73" i="32"/>
  <c r="O73" i="32"/>
  <c r="V73" i="32" s="1"/>
  <c r="AC112" i="32"/>
  <c r="Y112" i="32"/>
  <c r="N112" i="32"/>
  <c r="T112" i="32"/>
  <c r="AC112" i="31"/>
  <c r="T112" i="31"/>
  <c r="N112" i="31"/>
  <c r="Y112" i="31"/>
  <c r="AA73" i="30"/>
  <c r="O73" i="30"/>
  <c r="V73" i="30" s="1"/>
  <c r="AC111" i="30"/>
  <c r="T111" i="30"/>
  <c r="Y111" i="30"/>
  <c r="N111" i="30"/>
  <c r="AD78" i="29"/>
  <c r="AE74" i="29"/>
  <c r="AF74" i="29" s="1"/>
  <c r="J79" i="29"/>
  <c r="Y111" i="29"/>
  <c r="AC111" i="29"/>
  <c r="T111" i="29"/>
  <c r="H112" i="29"/>
  <c r="N111" i="29"/>
  <c r="P75" i="29"/>
  <c r="P74" i="32" l="1"/>
  <c r="AE71" i="31"/>
  <c r="AF71" i="31" s="1"/>
  <c r="P72" i="31"/>
  <c r="J74" i="31"/>
  <c r="AD73" i="31"/>
  <c r="P74" i="30"/>
  <c r="AD73" i="30"/>
  <c r="AF73" i="30"/>
  <c r="J74" i="30"/>
  <c r="Y113" i="32"/>
  <c r="N113" i="32"/>
  <c r="T113" i="32"/>
  <c r="AC113" i="32"/>
  <c r="Z73" i="32"/>
  <c r="I73" i="32"/>
  <c r="U73" i="32" s="1"/>
  <c r="AE73" i="32"/>
  <c r="AC113" i="31"/>
  <c r="T113" i="31"/>
  <c r="N113" i="31"/>
  <c r="Y113" i="31"/>
  <c r="AC112" i="30"/>
  <c r="T112" i="30"/>
  <c r="N112" i="30"/>
  <c r="Y112" i="30"/>
  <c r="Z79" i="29"/>
  <c r="I79" i="29"/>
  <c r="U79" i="29" s="1"/>
  <c r="AA75" i="29"/>
  <c r="P76" i="29"/>
  <c r="O75" i="29"/>
  <c r="V75" i="29" s="1"/>
  <c r="H113" i="29"/>
  <c r="Y112" i="29"/>
  <c r="AC112" i="29"/>
  <c r="T112" i="29"/>
  <c r="N112" i="29"/>
  <c r="Q75" i="29"/>
  <c r="K79" i="29"/>
  <c r="J74" i="32" l="1"/>
  <c r="AA72" i="31"/>
  <c r="O72" i="31"/>
  <c r="V72" i="31" s="1"/>
  <c r="Z74" i="31"/>
  <c r="I74" i="31"/>
  <c r="U74" i="31" s="1"/>
  <c r="I74" i="30"/>
  <c r="U74" i="30" s="1"/>
  <c r="Z74" i="30"/>
  <c r="AD73" i="32"/>
  <c r="AF73" i="32"/>
  <c r="AC114" i="32"/>
  <c r="Y114" i="32"/>
  <c r="N114" i="32"/>
  <c r="T114" i="32"/>
  <c r="AE74" i="32"/>
  <c r="AA74" i="32"/>
  <c r="O74" i="32"/>
  <c r="V74" i="32" s="1"/>
  <c r="T114" i="31"/>
  <c r="AC114" i="31"/>
  <c r="N114" i="31"/>
  <c r="Y114" i="31"/>
  <c r="AC113" i="30"/>
  <c r="T113" i="30"/>
  <c r="N113" i="30"/>
  <c r="Y113" i="30"/>
  <c r="AA74" i="30"/>
  <c r="O74" i="30"/>
  <c r="V74" i="30" s="1"/>
  <c r="Q76" i="29"/>
  <c r="AE75" i="29"/>
  <c r="AF75" i="29" s="1"/>
  <c r="AA76" i="29"/>
  <c r="O76" i="29"/>
  <c r="V76" i="29" s="1"/>
  <c r="K80" i="29"/>
  <c r="AD79" i="29"/>
  <c r="N113" i="29"/>
  <c r="AC113" i="29"/>
  <c r="H114" i="29"/>
  <c r="Y113" i="29"/>
  <c r="T113" i="29"/>
  <c r="J80" i="29"/>
  <c r="P75" i="32" l="1"/>
  <c r="AE72" i="31"/>
  <c r="AF72" i="31" s="1"/>
  <c r="P73" i="31"/>
  <c r="J75" i="31"/>
  <c r="AD74" i="31"/>
  <c r="P75" i="30"/>
  <c r="AD74" i="30"/>
  <c r="J75" i="30"/>
  <c r="Z74" i="32"/>
  <c r="I74" i="32"/>
  <c r="U74" i="32" s="1"/>
  <c r="Y115" i="32"/>
  <c r="N115" i="32"/>
  <c r="T115" i="32"/>
  <c r="AC115" i="32"/>
  <c r="Y115" i="31"/>
  <c r="N115" i="31"/>
  <c r="T115" i="31"/>
  <c r="AC115" i="31"/>
  <c r="AE74" i="30"/>
  <c r="AC114" i="30"/>
  <c r="T114" i="30"/>
  <c r="Y114" i="30"/>
  <c r="N114" i="30"/>
  <c r="AD80" i="29"/>
  <c r="N114" i="29"/>
  <c r="H115" i="29"/>
  <c r="Y114" i="29"/>
  <c r="AC114" i="29"/>
  <c r="T114" i="29"/>
  <c r="P77" i="29"/>
  <c r="Z80" i="29"/>
  <c r="I80" i="29"/>
  <c r="U80" i="29" s="1"/>
  <c r="AE76" i="29"/>
  <c r="AF76" i="29" s="1"/>
  <c r="Q77" i="29"/>
  <c r="J75" i="32" l="1"/>
  <c r="AA73" i="31"/>
  <c r="O73" i="31"/>
  <c r="V73" i="31" s="1"/>
  <c r="I75" i="31"/>
  <c r="U75" i="31" s="1"/>
  <c r="Z75" i="31"/>
  <c r="Z75" i="30"/>
  <c r="I75" i="30"/>
  <c r="U75" i="30" s="1"/>
  <c r="AF74" i="30"/>
  <c r="AD74" i="32"/>
  <c r="AF74" i="32" s="1"/>
  <c r="AC116" i="32"/>
  <c r="Y116" i="32"/>
  <c r="N116" i="32"/>
  <c r="T116" i="32"/>
  <c r="AA75" i="32"/>
  <c r="O75" i="32"/>
  <c r="V75" i="32" s="1"/>
  <c r="T116" i="31"/>
  <c r="AC116" i="31"/>
  <c r="Y116" i="31"/>
  <c r="N116" i="31"/>
  <c r="AA75" i="30"/>
  <c r="O75" i="30"/>
  <c r="V75" i="30" s="1"/>
  <c r="AC115" i="30"/>
  <c r="T115" i="30"/>
  <c r="N115" i="30"/>
  <c r="Y115" i="30"/>
  <c r="J81" i="29"/>
  <c r="N115" i="29"/>
  <c r="AC115" i="29"/>
  <c r="H116" i="29"/>
  <c r="Y115" i="29"/>
  <c r="T115" i="29"/>
  <c r="AA77" i="29"/>
  <c r="O77" i="29"/>
  <c r="V77" i="29" s="1"/>
  <c r="AE77" i="29"/>
  <c r="AF77" i="29" s="1"/>
  <c r="P76" i="32" l="1"/>
  <c r="AE73" i="31"/>
  <c r="AF73" i="31" s="1"/>
  <c r="P74" i="31"/>
  <c r="J76" i="31"/>
  <c r="AD75" i="31"/>
  <c r="P76" i="30"/>
  <c r="AD75" i="30"/>
  <c r="J76" i="30"/>
  <c r="Z75" i="32"/>
  <c r="I75" i="32"/>
  <c r="U75" i="32" s="1"/>
  <c r="AE75" i="32"/>
  <c r="Y117" i="32"/>
  <c r="N117" i="32"/>
  <c r="T117" i="32"/>
  <c r="AC117" i="32"/>
  <c r="Y117" i="31"/>
  <c r="N117" i="31"/>
  <c r="AC117" i="31"/>
  <c r="T117" i="31"/>
  <c r="AC116" i="30"/>
  <c r="T116" i="30"/>
  <c r="N116" i="30"/>
  <c r="Y116" i="30"/>
  <c r="AE75" i="30"/>
  <c r="N116" i="29"/>
  <c r="H117" i="29"/>
  <c r="Y116" i="29"/>
  <c r="AC116" i="29"/>
  <c r="T116" i="29"/>
  <c r="P78" i="29"/>
  <c r="Z81" i="29"/>
  <c r="I81" i="29"/>
  <c r="U81" i="29" s="1"/>
  <c r="K81" i="29"/>
  <c r="J76" i="32" l="1"/>
  <c r="AA74" i="31"/>
  <c r="O74" i="31"/>
  <c r="V74" i="31" s="1"/>
  <c r="I76" i="31"/>
  <c r="U76" i="31" s="1"/>
  <c r="Z76" i="31"/>
  <c r="I76" i="30"/>
  <c r="U76" i="30" s="1"/>
  <c r="Z76" i="30"/>
  <c r="AF75" i="30"/>
  <c r="AE76" i="32"/>
  <c r="AD75" i="32"/>
  <c r="AF75" i="32" s="1"/>
  <c r="AC118" i="32"/>
  <c r="Y118" i="32"/>
  <c r="N118" i="32"/>
  <c r="T118" i="32"/>
  <c r="AA76" i="32"/>
  <c r="O76" i="32"/>
  <c r="V76" i="32" s="1"/>
  <c r="T118" i="31"/>
  <c r="AC118" i="31"/>
  <c r="Y118" i="31"/>
  <c r="N118" i="31"/>
  <c r="AA76" i="30"/>
  <c r="O76" i="30"/>
  <c r="V76" i="30" s="1"/>
  <c r="AC117" i="30"/>
  <c r="T117" i="30"/>
  <c r="Y117" i="30"/>
  <c r="N117" i="30"/>
  <c r="AD81" i="29"/>
  <c r="AA78" i="29"/>
  <c r="O78" i="29"/>
  <c r="V78" i="29" s="1"/>
  <c r="Q78" i="29"/>
  <c r="N117" i="29"/>
  <c r="AC117" i="29"/>
  <c r="H118" i="29"/>
  <c r="Y117" i="29"/>
  <c r="T117" i="29"/>
  <c r="J82" i="29"/>
  <c r="P77" i="32" l="1"/>
  <c r="AE74" i="31"/>
  <c r="AF74" i="31" s="1"/>
  <c r="P75" i="31"/>
  <c r="J77" i="31"/>
  <c r="AD76" i="31"/>
  <c r="P77" i="30"/>
  <c r="AD76" i="30"/>
  <c r="J77" i="30"/>
  <c r="AD76" i="32"/>
  <c r="AF76" i="32" s="1"/>
  <c r="AA77" i="32"/>
  <c r="O77" i="32"/>
  <c r="V77" i="32" s="1"/>
  <c r="Z76" i="32"/>
  <c r="I76" i="32"/>
  <c r="U76" i="32" s="1"/>
  <c r="Y119" i="32"/>
  <c r="N119" i="32"/>
  <c r="T119" i="32"/>
  <c r="AC119" i="32"/>
  <c r="Y119" i="31"/>
  <c r="N119" i="31"/>
  <c r="AC119" i="31"/>
  <c r="T119" i="31"/>
  <c r="AE76" i="30"/>
  <c r="AF76" i="30" s="1"/>
  <c r="AC118" i="30"/>
  <c r="T118" i="30"/>
  <c r="N118" i="30"/>
  <c r="Y118" i="30"/>
  <c r="Z82" i="29"/>
  <c r="I82" i="29"/>
  <c r="U82" i="29" s="1"/>
  <c r="AE78" i="29"/>
  <c r="AF78" i="29" s="1"/>
  <c r="P79" i="29"/>
  <c r="N118" i="29"/>
  <c r="H119" i="29"/>
  <c r="Y118" i="29"/>
  <c r="AC118" i="29"/>
  <c r="T118" i="29"/>
  <c r="K82" i="29"/>
  <c r="P78" i="32" l="1"/>
  <c r="J77" i="32"/>
  <c r="AA75" i="31"/>
  <c r="O75" i="31"/>
  <c r="V75" i="31" s="1"/>
  <c r="Z77" i="31"/>
  <c r="I77" i="31"/>
  <c r="U77" i="31" s="1"/>
  <c r="Z77" i="30"/>
  <c r="I77" i="30"/>
  <c r="U77" i="30" s="1"/>
  <c r="AC120" i="32"/>
  <c r="Y120" i="32"/>
  <c r="N120" i="32"/>
  <c r="T120" i="32"/>
  <c r="AE77" i="32"/>
  <c r="Z77" i="32"/>
  <c r="I77" i="32"/>
  <c r="U77" i="32" s="1"/>
  <c r="T120" i="31"/>
  <c r="AC120" i="31"/>
  <c r="N120" i="31"/>
  <c r="Y120" i="31"/>
  <c r="AE77" i="30"/>
  <c r="AA77" i="30"/>
  <c r="O77" i="30"/>
  <c r="V77" i="30" s="1"/>
  <c r="AC119" i="30"/>
  <c r="T119" i="30"/>
  <c r="N119" i="30"/>
  <c r="Y119" i="30"/>
  <c r="AA79" i="29"/>
  <c r="O79" i="29"/>
  <c r="V79" i="29" s="1"/>
  <c r="N119" i="29"/>
  <c r="AC119" i="29"/>
  <c r="H120" i="29"/>
  <c r="Y119" i="29"/>
  <c r="T119" i="29"/>
  <c r="J83" i="29"/>
  <c r="K83" i="29"/>
  <c r="AD82" i="29"/>
  <c r="Q79" i="29"/>
  <c r="J78" i="32" l="1"/>
  <c r="AE75" i="31"/>
  <c r="AF75" i="31" s="1"/>
  <c r="P76" i="31"/>
  <c r="J78" i="31"/>
  <c r="AD77" i="31"/>
  <c r="P78" i="30"/>
  <c r="AD77" i="30"/>
  <c r="AF77" i="30"/>
  <c r="J78" i="30"/>
  <c r="AD77" i="32"/>
  <c r="AF77" i="32" s="1"/>
  <c r="AA78" i="32"/>
  <c r="O78" i="32"/>
  <c r="V78" i="32" s="1"/>
  <c r="Y121" i="32"/>
  <c r="N121" i="32"/>
  <c r="T121" i="32"/>
  <c r="AC121" i="32"/>
  <c r="AE78" i="32"/>
  <c r="Y121" i="31"/>
  <c r="N121" i="31"/>
  <c r="T121" i="31"/>
  <c r="AC121" i="31"/>
  <c r="AC120" i="30"/>
  <c r="T120" i="30"/>
  <c r="Y120" i="30"/>
  <c r="N120" i="30"/>
  <c r="AA78" i="30"/>
  <c r="O78" i="30"/>
  <c r="V78" i="30" s="1"/>
  <c r="N120" i="29"/>
  <c r="H121" i="29"/>
  <c r="Y120" i="29"/>
  <c r="AC120" i="29"/>
  <c r="T120" i="29"/>
  <c r="AE79" i="29"/>
  <c r="AF79" i="29" s="1"/>
  <c r="AD83" i="29"/>
  <c r="J84" i="29"/>
  <c r="Z83" i="29"/>
  <c r="I83" i="29"/>
  <c r="U83" i="29" s="1"/>
  <c r="P80" i="29"/>
  <c r="P79" i="32" l="1"/>
  <c r="AA76" i="31"/>
  <c r="O76" i="31"/>
  <c r="V76" i="31" s="1"/>
  <c r="Z78" i="31"/>
  <c r="I78" i="31"/>
  <c r="U78" i="31" s="1"/>
  <c r="P79" i="30"/>
  <c r="I78" i="30"/>
  <c r="U78" i="30" s="1"/>
  <c r="Z78" i="30"/>
  <c r="AC122" i="32"/>
  <c r="Y122" i="32"/>
  <c r="N122" i="32"/>
  <c r="T122" i="32"/>
  <c r="Z78" i="32"/>
  <c r="I78" i="32"/>
  <c r="U78" i="32" s="1"/>
  <c r="T122" i="31"/>
  <c r="AC122" i="31"/>
  <c r="Y122" i="31"/>
  <c r="N122" i="31"/>
  <c r="AA79" i="30"/>
  <c r="O79" i="30"/>
  <c r="V79" i="30" s="1"/>
  <c r="AC121" i="30"/>
  <c r="T121" i="30"/>
  <c r="N121" i="30"/>
  <c r="Y121" i="30"/>
  <c r="AE78" i="30"/>
  <c r="Z84" i="29"/>
  <c r="I84" i="29"/>
  <c r="U84" i="29" s="1"/>
  <c r="K84" i="29"/>
  <c r="N121" i="29"/>
  <c r="AC121" i="29"/>
  <c r="H122" i="29"/>
  <c r="Y121" i="29"/>
  <c r="T121" i="29"/>
  <c r="P81" i="29"/>
  <c r="AA80" i="29"/>
  <c r="O80" i="29"/>
  <c r="V80" i="29" s="1"/>
  <c r="Q80" i="29"/>
  <c r="J79" i="32" l="1"/>
  <c r="AE76" i="31"/>
  <c r="AF76" i="31" s="1"/>
  <c r="P77" i="31"/>
  <c r="J79" i="31"/>
  <c r="AD78" i="31"/>
  <c r="P80" i="30"/>
  <c r="AD78" i="30"/>
  <c r="AF78" i="30" s="1"/>
  <c r="J79" i="30"/>
  <c r="Y123" i="32"/>
  <c r="N123" i="32"/>
  <c r="T123" i="32"/>
  <c r="AC123" i="32"/>
  <c r="AD78" i="32"/>
  <c r="AF78" i="32" s="1"/>
  <c r="AA79" i="32"/>
  <c r="O79" i="32"/>
  <c r="V79" i="32" s="1"/>
  <c r="Y123" i="31"/>
  <c r="N123" i="31"/>
  <c r="AC123" i="31"/>
  <c r="T123" i="31"/>
  <c r="AA80" i="30"/>
  <c r="O80" i="30"/>
  <c r="V80" i="30" s="1"/>
  <c r="AE79" i="30"/>
  <c r="AC122" i="30"/>
  <c r="T122" i="30"/>
  <c r="N122" i="30"/>
  <c r="Y122" i="30"/>
  <c r="AA81" i="29"/>
  <c r="O81" i="29"/>
  <c r="V81" i="29" s="1"/>
  <c r="K85" i="29"/>
  <c r="AD84" i="29"/>
  <c r="J85" i="29"/>
  <c r="AE80" i="29"/>
  <c r="AF80" i="29" s="1"/>
  <c r="Q81" i="29"/>
  <c r="N122" i="29"/>
  <c r="H123" i="29"/>
  <c r="Y122" i="29"/>
  <c r="AC122" i="29"/>
  <c r="T122" i="29"/>
  <c r="P80" i="32" l="1"/>
  <c r="AA77" i="31"/>
  <c r="O77" i="31"/>
  <c r="V77" i="31" s="1"/>
  <c r="Z79" i="31"/>
  <c r="I79" i="31"/>
  <c r="U79" i="31" s="1"/>
  <c r="P81" i="30"/>
  <c r="I79" i="30"/>
  <c r="U79" i="30" s="1"/>
  <c r="Z79" i="30"/>
  <c r="Z79" i="32"/>
  <c r="I79" i="32"/>
  <c r="U79" i="32" s="1"/>
  <c r="AE79" i="32"/>
  <c r="Y124" i="32"/>
  <c r="T124" i="32"/>
  <c r="AC124" i="32"/>
  <c r="N124" i="32"/>
  <c r="T124" i="31"/>
  <c r="AC124" i="31"/>
  <c r="Y124" i="31"/>
  <c r="N124" i="31"/>
  <c r="AE80" i="30"/>
  <c r="AC123" i="30"/>
  <c r="T123" i="30"/>
  <c r="Y123" i="30"/>
  <c r="N123" i="30"/>
  <c r="Z85" i="29"/>
  <c r="I85" i="29"/>
  <c r="U85" i="29" s="1"/>
  <c r="AD85" i="29"/>
  <c r="AE81" i="29"/>
  <c r="AF81" i="29" s="1"/>
  <c r="N123" i="29"/>
  <c r="AC123" i="29"/>
  <c r="H124" i="29"/>
  <c r="Y123" i="29"/>
  <c r="T123" i="29"/>
  <c r="P82" i="29"/>
  <c r="J80" i="32" l="1"/>
  <c r="AE77" i="31"/>
  <c r="AF77" i="31" s="1"/>
  <c r="P78" i="31"/>
  <c r="J80" i="31"/>
  <c r="AD79" i="31"/>
  <c r="J80" i="30"/>
  <c r="AD79" i="30"/>
  <c r="AF79" i="30" s="1"/>
  <c r="Y125" i="32"/>
  <c r="T125" i="32"/>
  <c r="AC125" i="32"/>
  <c r="N125" i="32"/>
  <c r="AD79" i="32"/>
  <c r="AF79" i="32" s="1"/>
  <c r="AE80" i="32"/>
  <c r="AA80" i="32"/>
  <c r="O80" i="32"/>
  <c r="V80" i="32" s="1"/>
  <c r="Y125" i="31"/>
  <c r="N125" i="31"/>
  <c r="AC125" i="31"/>
  <c r="T125" i="31"/>
  <c r="AE81" i="30"/>
  <c r="AA81" i="30"/>
  <c r="O81" i="30"/>
  <c r="V81" i="30" s="1"/>
  <c r="AC124" i="30"/>
  <c r="T124" i="30"/>
  <c r="N124" i="30"/>
  <c r="Y124" i="30"/>
  <c r="N124" i="29"/>
  <c r="H125" i="29"/>
  <c r="Y124" i="29"/>
  <c r="AC124" i="29"/>
  <c r="T124" i="29"/>
  <c r="P83" i="29"/>
  <c r="AA82" i="29"/>
  <c r="O82" i="29"/>
  <c r="V82" i="29" s="1"/>
  <c r="Q82" i="29"/>
  <c r="J86" i="29"/>
  <c r="P81" i="32" l="1"/>
  <c r="AA81" i="32"/>
  <c r="AD80" i="32"/>
  <c r="AF80" i="32" s="1"/>
  <c r="AA78" i="31"/>
  <c r="O78" i="31"/>
  <c r="V78" i="31" s="1"/>
  <c r="Z80" i="31"/>
  <c r="I80" i="31"/>
  <c r="U80" i="31" s="1"/>
  <c r="P82" i="30"/>
  <c r="AD80" i="30"/>
  <c r="AF80" i="30" s="1"/>
  <c r="J81" i="30"/>
  <c r="Z80" i="30"/>
  <c r="I80" i="30"/>
  <c r="U80" i="30" s="1"/>
  <c r="O81" i="32"/>
  <c r="V81" i="32" s="1"/>
  <c r="Y126" i="32"/>
  <c r="T126" i="32"/>
  <c r="AC126" i="32"/>
  <c r="N126" i="32"/>
  <c r="Z80" i="32"/>
  <c r="I80" i="32"/>
  <c r="U80" i="32" s="1"/>
  <c r="T126" i="31"/>
  <c r="AC126" i="31"/>
  <c r="N126" i="31"/>
  <c r="Y126" i="31"/>
  <c r="AC125" i="30"/>
  <c r="T125" i="30"/>
  <c r="N125" i="30"/>
  <c r="Y125" i="30"/>
  <c r="AA83" i="29"/>
  <c r="O83" i="29"/>
  <c r="V83" i="29" s="1"/>
  <c r="AE82" i="29"/>
  <c r="AF82" i="29" s="1"/>
  <c r="Q83" i="29"/>
  <c r="N125" i="29"/>
  <c r="AC125" i="29"/>
  <c r="H126" i="29"/>
  <c r="Y125" i="29"/>
  <c r="T125" i="29"/>
  <c r="Z86" i="29"/>
  <c r="J87" i="29"/>
  <c r="I86" i="29"/>
  <c r="U86" i="29" s="1"/>
  <c r="K86" i="29"/>
  <c r="P82" i="32" l="1"/>
  <c r="J81" i="32"/>
  <c r="AE78" i="31"/>
  <c r="AF78" i="31" s="1"/>
  <c r="P79" i="31"/>
  <c r="J81" i="31"/>
  <c r="AD80" i="31"/>
  <c r="Z81" i="30"/>
  <c r="I81" i="30"/>
  <c r="U81" i="30" s="1"/>
  <c r="Y127" i="32"/>
  <c r="N127" i="32"/>
  <c r="AC127" i="32"/>
  <c r="T127" i="32"/>
  <c r="AA82" i="32"/>
  <c r="O82" i="32"/>
  <c r="V82" i="32" s="1"/>
  <c r="Y127" i="31"/>
  <c r="N127" i="31"/>
  <c r="T127" i="31"/>
  <c r="AC127" i="31"/>
  <c r="AC126" i="30"/>
  <c r="T126" i="30"/>
  <c r="Y126" i="30"/>
  <c r="N126" i="30"/>
  <c r="AA82" i="30"/>
  <c r="O82" i="30"/>
  <c r="V82" i="30" s="1"/>
  <c r="Z87" i="29"/>
  <c r="I87" i="29"/>
  <c r="U87" i="29" s="1"/>
  <c r="AE83" i="29"/>
  <c r="AF83" i="29" s="1"/>
  <c r="Q84" i="29"/>
  <c r="K87" i="29"/>
  <c r="AD86" i="29"/>
  <c r="N126" i="29"/>
  <c r="H127" i="29"/>
  <c r="Y126" i="29"/>
  <c r="AC126" i="29"/>
  <c r="T126" i="29"/>
  <c r="P84" i="29"/>
  <c r="P83" i="32" l="1"/>
  <c r="AE82" i="32"/>
  <c r="AE81" i="32"/>
  <c r="AA79" i="31"/>
  <c r="O79" i="31"/>
  <c r="V79" i="31" s="1"/>
  <c r="Z81" i="31"/>
  <c r="I81" i="31"/>
  <c r="U81" i="31" s="1"/>
  <c r="P83" i="30"/>
  <c r="AD81" i="30"/>
  <c r="AF81" i="30" s="1"/>
  <c r="J82" i="30"/>
  <c r="Y128" i="32"/>
  <c r="N128" i="32"/>
  <c r="AC128" i="32"/>
  <c r="T128" i="32"/>
  <c r="Z81" i="32"/>
  <c r="I81" i="32"/>
  <c r="U81" i="32" s="1"/>
  <c r="T128" i="31"/>
  <c r="AC128" i="31"/>
  <c r="Y128" i="31"/>
  <c r="N128" i="31"/>
  <c r="AE82" i="30"/>
  <c r="AC127" i="30"/>
  <c r="T127" i="30"/>
  <c r="N127" i="30"/>
  <c r="Y127" i="30"/>
  <c r="AD87" i="29"/>
  <c r="H128" i="29"/>
  <c r="N127" i="29"/>
  <c r="AC127" i="29"/>
  <c r="Y127" i="29"/>
  <c r="T127" i="29"/>
  <c r="AE84" i="29"/>
  <c r="AF84" i="29" s="1"/>
  <c r="AA84" i="29"/>
  <c r="O84" i="29"/>
  <c r="V84" i="29" s="1"/>
  <c r="J88" i="29"/>
  <c r="J82" i="32" l="1"/>
  <c r="AE79" i="31"/>
  <c r="AF79" i="31" s="1"/>
  <c r="P80" i="31"/>
  <c r="J82" i="31"/>
  <c r="AD81" i="31"/>
  <c r="Z82" i="30"/>
  <c r="I82" i="30"/>
  <c r="U82" i="30" s="1"/>
  <c r="Y129" i="32"/>
  <c r="N129" i="32"/>
  <c r="AC129" i="32"/>
  <c r="T129" i="32"/>
  <c r="AD81" i="32"/>
  <c r="AF81" i="32" s="1"/>
  <c r="AA83" i="32"/>
  <c r="O83" i="32"/>
  <c r="V83" i="32" s="1"/>
  <c r="Y129" i="31"/>
  <c r="N129" i="31"/>
  <c r="AC129" i="31"/>
  <c r="T129" i="31"/>
  <c r="AA83" i="30"/>
  <c r="O83" i="30"/>
  <c r="V83" i="30" s="1"/>
  <c r="AC128" i="30"/>
  <c r="T128" i="30"/>
  <c r="N128" i="30"/>
  <c r="Y128" i="30"/>
  <c r="H129" i="29"/>
  <c r="T128" i="29"/>
  <c r="AC128" i="29"/>
  <c r="N128" i="29"/>
  <c r="Y128" i="29"/>
  <c r="P85" i="29"/>
  <c r="Z88" i="29"/>
  <c r="I88" i="29"/>
  <c r="U88" i="29" s="1"/>
  <c r="K88" i="29"/>
  <c r="P84" i="32" l="1"/>
  <c r="AA80" i="31"/>
  <c r="O80" i="31"/>
  <c r="V80" i="31" s="1"/>
  <c r="I82" i="31"/>
  <c r="U82" i="31" s="1"/>
  <c r="Z82" i="31"/>
  <c r="P84" i="30"/>
  <c r="AD82" i="30"/>
  <c r="AF82" i="30" s="1"/>
  <c r="J83" i="30"/>
  <c r="AE83" i="32"/>
  <c r="Y130" i="32"/>
  <c r="N130" i="32"/>
  <c r="AC130" i="32"/>
  <c r="T130" i="32"/>
  <c r="AD82" i="32"/>
  <c r="AF82" i="32" s="1"/>
  <c r="Z82" i="32"/>
  <c r="I82" i="32"/>
  <c r="U82" i="32" s="1"/>
  <c r="T130" i="31"/>
  <c r="AC130" i="31"/>
  <c r="Y130" i="31"/>
  <c r="N130" i="31"/>
  <c r="AE83" i="30"/>
  <c r="AC129" i="30"/>
  <c r="T129" i="30"/>
  <c r="Y129" i="30"/>
  <c r="N129" i="30"/>
  <c r="AA85" i="29"/>
  <c r="O85" i="29"/>
  <c r="V85" i="29" s="1"/>
  <c r="Q85" i="29"/>
  <c r="J89" i="29"/>
  <c r="K89" i="29"/>
  <c r="AD88" i="29"/>
  <c r="H130" i="29"/>
  <c r="N129" i="29"/>
  <c r="T129" i="29"/>
  <c r="AC129" i="29"/>
  <c r="Y129" i="29"/>
  <c r="J83" i="32" l="1"/>
  <c r="AE80" i="31"/>
  <c r="AF80" i="31" s="1"/>
  <c r="P81" i="31"/>
  <c r="J83" i="31"/>
  <c r="AD82" i="31"/>
  <c r="Z83" i="30"/>
  <c r="I83" i="30"/>
  <c r="U83" i="30" s="1"/>
  <c r="Y131" i="32"/>
  <c r="N131" i="32"/>
  <c r="AC131" i="32"/>
  <c r="T131" i="32"/>
  <c r="I83" i="32"/>
  <c r="U83" i="32" s="1"/>
  <c r="AA84" i="32"/>
  <c r="O84" i="32"/>
  <c r="V84" i="32" s="1"/>
  <c r="Y131" i="31"/>
  <c r="N131" i="31"/>
  <c r="AC131" i="31"/>
  <c r="T131" i="31"/>
  <c r="AA84" i="30"/>
  <c r="O84" i="30"/>
  <c r="V84" i="30" s="1"/>
  <c r="AC130" i="30"/>
  <c r="T130" i="30"/>
  <c r="N130" i="30"/>
  <c r="Y130" i="30"/>
  <c r="AD89" i="29"/>
  <c r="Z89" i="29"/>
  <c r="I89" i="29"/>
  <c r="U89" i="29" s="1"/>
  <c r="H131" i="29"/>
  <c r="Y130" i="29"/>
  <c r="T130" i="29"/>
  <c r="AC130" i="29"/>
  <c r="N130" i="29"/>
  <c r="AE85" i="29"/>
  <c r="AF85" i="29" s="1"/>
  <c r="Q86" i="29"/>
  <c r="P86" i="29"/>
  <c r="P85" i="32" l="1"/>
  <c r="J84" i="32"/>
  <c r="Z83" i="32"/>
  <c r="AD83" i="32"/>
  <c r="AF83" i="32" s="1"/>
  <c r="AA81" i="31"/>
  <c r="O81" i="31"/>
  <c r="V81" i="31" s="1"/>
  <c r="Z83" i="31"/>
  <c r="I83" i="31"/>
  <c r="U83" i="31" s="1"/>
  <c r="P85" i="30"/>
  <c r="J84" i="30"/>
  <c r="AD83" i="30"/>
  <c r="AF83" i="30" s="1"/>
  <c r="AE84" i="32"/>
  <c r="Y132" i="32"/>
  <c r="N132" i="32"/>
  <c r="AC132" i="32"/>
  <c r="T132" i="32"/>
  <c r="T132" i="31"/>
  <c r="AC132" i="31"/>
  <c r="N132" i="31"/>
  <c r="Y132" i="31"/>
  <c r="AC131" i="30"/>
  <c r="T131" i="30"/>
  <c r="N131" i="30"/>
  <c r="Y131" i="30"/>
  <c r="AE84" i="30"/>
  <c r="AE86" i="29"/>
  <c r="AF86" i="29" s="1"/>
  <c r="H132" i="29"/>
  <c r="AC131" i="29"/>
  <c r="Y131" i="29"/>
  <c r="T131" i="29"/>
  <c r="N131" i="29"/>
  <c r="J90" i="29"/>
  <c r="AA86" i="29"/>
  <c r="O86" i="29"/>
  <c r="V86" i="29" s="1"/>
  <c r="AE81" i="31" l="1"/>
  <c r="AF81" i="31" s="1"/>
  <c r="P82" i="31"/>
  <c r="J84" i="31"/>
  <c r="AD83" i="31"/>
  <c r="AD84" i="30"/>
  <c r="AF84" i="30" s="1"/>
  <c r="I84" i="30"/>
  <c r="U84" i="30" s="1"/>
  <c r="Z84" i="30"/>
  <c r="AD84" i="32"/>
  <c r="AE85" i="32"/>
  <c r="AF84" i="32"/>
  <c r="Z84" i="32"/>
  <c r="I84" i="32"/>
  <c r="U84" i="32" s="1"/>
  <c r="Y133" i="32"/>
  <c r="N133" i="32"/>
  <c r="AC133" i="32"/>
  <c r="T133" i="32"/>
  <c r="AA85" i="32"/>
  <c r="O85" i="32"/>
  <c r="V85" i="32" s="1"/>
  <c r="AC133" i="31"/>
  <c r="T133" i="31"/>
  <c r="N133" i="31"/>
  <c r="Y133" i="31"/>
  <c r="AA85" i="30"/>
  <c r="O85" i="30"/>
  <c r="V85" i="30" s="1"/>
  <c r="AC132" i="30"/>
  <c r="T132" i="30"/>
  <c r="Y132" i="30"/>
  <c r="N132" i="30"/>
  <c r="Y132" i="29"/>
  <c r="AC132" i="29"/>
  <c r="N132" i="29"/>
  <c r="H133" i="29"/>
  <c r="T132" i="29"/>
  <c r="Z90" i="29"/>
  <c r="I90" i="29"/>
  <c r="U90" i="29" s="1"/>
  <c r="K90" i="29"/>
  <c r="P87" i="29"/>
  <c r="P86" i="32" l="1"/>
  <c r="J85" i="32"/>
  <c r="AA82" i="31"/>
  <c r="O82" i="31"/>
  <c r="V82" i="31" s="1"/>
  <c r="Z84" i="31"/>
  <c r="I84" i="31"/>
  <c r="U84" i="31" s="1"/>
  <c r="P86" i="30"/>
  <c r="J85" i="30"/>
  <c r="Y134" i="32"/>
  <c r="N134" i="32"/>
  <c r="AC134" i="32"/>
  <c r="T134" i="32"/>
  <c r="N134" i="31"/>
  <c r="AC134" i="31"/>
  <c r="T134" i="31"/>
  <c r="Y134" i="31"/>
  <c r="AE85" i="30"/>
  <c r="AC133" i="30"/>
  <c r="T133" i="30"/>
  <c r="N133" i="30"/>
  <c r="Y133" i="30"/>
  <c r="Y133" i="29"/>
  <c r="N133" i="29"/>
  <c r="H134" i="29"/>
  <c r="AC133" i="29"/>
  <c r="T133" i="29"/>
  <c r="AD90" i="29"/>
  <c r="AA87" i="29"/>
  <c r="O87" i="29"/>
  <c r="V87" i="29" s="1"/>
  <c r="Q87" i="29"/>
  <c r="J91" i="29"/>
  <c r="K91" i="29" s="1"/>
  <c r="AE82" i="31" l="1"/>
  <c r="AF82" i="31" s="1"/>
  <c r="P83" i="31"/>
  <c r="J85" i="31"/>
  <c r="AD84" i="31"/>
  <c r="I85" i="30"/>
  <c r="U85" i="30" s="1"/>
  <c r="Z85" i="30"/>
  <c r="Z85" i="32"/>
  <c r="I85" i="32"/>
  <c r="U85" i="32" s="1"/>
  <c r="AA86" i="32"/>
  <c r="O86" i="32"/>
  <c r="V86" i="32" s="1"/>
  <c r="Y135" i="32"/>
  <c r="N135" i="32"/>
  <c r="AC135" i="32"/>
  <c r="T135" i="32"/>
  <c r="N135" i="31"/>
  <c r="AC135" i="31"/>
  <c r="T135" i="31"/>
  <c r="Y135" i="31"/>
  <c r="AA86" i="30"/>
  <c r="O86" i="30"/>
  <c r="V86" i="30" s="1"/>
  <c r="AC134" i="30"/>
  <c r="T134" i="30"/>
  <c r="N134" i="30"/>
  <c r="Y134" i="30"/>
  <c r="AD91" i="29"/>
  <c r="Y134" i="29"/>
  <c r="H135" i="29"/>
  <c r="AC134" i="29"/>
  <c r="T134" i="29"/>
  <c r="N134" i="29"/>
  <c r="AE87" i="29"/>
  <c r="AF87" i="29" s="1"/>
  <c r="P88" i="29"/>
  <c r="J92" i="29"/>
  <c r="Z91" i="29"/>
  <c r="I91" i="29"/>
  <c r="U91" i="29" s="1"/>
  <c r="P87" i="32" l="1"/>
  <c r="J86" i="32"/>
  <c r="O83" i="31"/>
  <c r="V83" i="31" s="1"/>
  <c r="AA83" i="31"/>
  <c r="Z85" i="31"/>
  <c r="I85" i="31"/>
  <c r="U85" i="31" s="1"/>
  <c r="P87" i="30"/>
  <c r="AD85" i="30"/>
  <c r="AF85" i="30" s="1"/>
  <c r="J86" i="30"/>
  <c r="Y136" i="32"/>
  <c r="N136" i="32"/>
  <c r="AC136" i="32"/>
  <c r="T136" i="32"/>
  <c r="AE86" i="32"/>
  <c r="AA87" i="32"/>
  <c r="O87" i="32"/>
  <c r="V87" i="32" s="1"/>
  <c r="AD85" i="32"/>
  <c r="AF85" i="32" s="1"/>
  <c r="N136" i="31"/>
  <c r="AC136" i="31"/>
  <c r="T136" i="31"/>
  <c r="Y136" i="31"/>
  <c r="AE86" i="30"/>
  <c r="AC135" i="30"/>
  <c r="T135" i="30"/>
  <c r="Y135" i="30"/>
  <c r="N135" i="30"/>
  <c r="AA88" i="29"/>
  <c r="O88" i="29"/>
  <c r="V88" i="29" s="1"/>
  <c r="Y135" i="29"/>
  <c r="T135" i="29"/>
  <c r="AC135" i="29"/>
  <c r="N135" i="29"/>
  <c r="H136" i="29"/>
  <c r="Q88" i="29"/>
  <c r="Z92" i="29"/>
  <c r="I92" i="29"/>
  <c r="U92" i="29" s="1"/>
  <c r="K92" i="29"/>
  <c r="P88" i="32" l="1"/>
  <c r="J87" i="32"/>
  <c r="AE83" i="31"/>
  <c r="AF83" i="31" s="1"/>
  <c r="P84" i="31"/>
  <c r="J86" i="31"/>
  <c r="AD85" i="31"/>
  <c r="Z86" i="30"/>
  <c r="I86" i="30"/>
  <c r="U86" i="30" s="1"/>
  <c r="AE87" i="32"/>
  <c r="Z86" i="32"/>
  <c r="I86" i="32"/>
  <c r="U86" i="32" s="1"/>
  <c r="AD86" i="32"/>
  <c r="AF86" i="32" s="1"/>
  <c r="Y137" i="32"/>
  <c r="N137" i="32"/>
  <c r="AC137" i="32"/>
  <c r="T137" i="32"/>
  <c r="N137" i="31"/>
  <c r="AC137" i="31"/>
  <c r="T137" i="31"/>
  <c r="Y137" i="31"/>
  <c r="AA87" i="30"/>
  <c r="O87" i="30"/>
  <c r="V87" i="30" s="1"/>
  <c r="AC136" i="30"/>
  <c r="T136" i="30"/>
  <c r="N136" i="30"/>
  <c r="Y136" i="30"/>
  <c r="AE88" i="29"/>
  <c r="AF88" i="29" s="1"/>
  <c r="J93" i="29"/>
  <c r="Y136" i="29"/>
  <c r="N136" i="29"/>
  <c r="T136" i="29"/>
  <c r="H137" i="29"/>
  <c r="AC136" i="29"/>
  <c r="K93" i="29"/>
  <c r="AD92" i="29"/>
  <c r="P89" i="29"/>
  <c r="Q89" i="29" s="1"/>
  <c r="AA84" i="31" l="1"/>
  <c r="O84" i="31"/>
  <c r="V84" i="31" s="1"/>
  <c r="Z86" i="31"/>
  <c r="I86" i="31"/>
  <c r="U86" i="31" s="1"/>
  <c r="P88" i="30"/>
  <c r="J87" i="30"/>
  <c r="AD86" i="30"/>
  <c r="AF86" i="30" s="1"/>
  <c r="AE88" i="32"/>
  <c r="Y138" i="32"/>
  <c r="N138" i="32"/>
  <c r="AC138" i="32"/>
  <c r="T138" i="32"/>
  <c r="AA88" i="32"/>
  <c r="O88" i="32"/>
  <c r="V88" i="32" s="1"/>
  <c r="N138" i="31"/>
  <c r="AC138" i="31"/>
  <c r="T138" i="31"/>
  <c r="Y138" i="31"/>
  <c r="AC137" i="30"/>
  <c r="T137" i="30"/>
  <c r="N137" i="30"/>
  <c r="Y137" i="30"/>
  <c r="AE87" i="30"/>
  <c r="AE89" i="29"/>
  <c r="AF89" i="29" s="1"/>
  <c r="Z93" i="29"/>
  <c r="I93" i="29"/>
  <c r="U93" i="29" s="1"/>
  <c r="AD93" i="29"/>
  <c r="AA89" i="29"/>
  <c r="O89" i="29"/>
  <c r="V89" i="29" s="1"/>
  <c r="Y137" i="29"/>
  <c r="T137" i="29"/>
  <c r="H138" i="29"/>
  <c r="N137" i="29"/>
  <c r="AC137" i="29"/>
  <c r="P89" i="32" l="1"/>
  <c r="AE84" i="31"/>
  <c r="AF84" i="31" s="1"/>
  <c r="P85" i="31"/>
  <c r="J87" i="31"/>
  <c r="AD86" i="31"/>
  <c r="AD87" i="30"/>
  <c r="AF87" i="30" s="1"/>
  <c r="I87" i="30"/>
  <c r="U87" i="30" s="1"/>
  <c r="Z87" i="30"/>
  <c r="Y139" i="32"/>
  <c r="N139" i="32"/>
  <c r="AC139" i="32"/>
  <c r="T139" i="32"/>
  <c r="Z87" i="32"/>
  <c r="I87" i="32"/>
  <c r="N139" i="31"/>
  <c r="AC139" i="31"/>
  <c r="T139" i="31"/>
  <c r="Y139" i="31"/>
  <c r="AA88" i="30"/>
  <c r="O88" i="30"/>
  <c r="V88" i="30" s="1"/>
  <c r="AC138" i="30"/>
  <c r="T138" i="30"/>
  <c r="Y138" i="30"/>
  <c r="N138" i="30"/>
  <c r="J94" i="29"/>
  <c r="P90" i="29"/>
  <c r="Y138" i="29"/>
  <c r="H139" i="29"/>
  <c r="N138" i="29"/>
  <c r="AC138" i="29"/>
  <c r="T138" i="29"/>
  <c r="U87" i="32" l="1"/>
  <c r="J88" i="32"/>
  <c r="AA85" i="31"/>
  <c r="O85" i="31"/>
  <c r="V85" i="31" s="1"/>
  <c r="Z87" i="31"/>
  <c r="I87" i="31"/>
  <c r="U87" i="31" s="1"/>
  <c r="P89" i="30"/>
  <c r="J88" i="30"/>
  <c r="Y140" i="32"/>
  <c r="N140" i="32"/>
  <c r="AC140" i="32"/>
  <c r="T140" i="32"/>
  <c r="AD87" i="32"/>
  <c r="AF87" i="32" s="1"/>
  <c r="AA89" i="32"/>
  <c r="O89" i="32"/>
  <c r="V89" i="32" s="1"/>
  <c r="N140" i="31"/>
  <c r="AC140" i="31"/>
  <c r="T140" i="31"/>
  <c r="Y140" i="31"/>
  <c r="AE88" i="30"/>
  <c r="AC139" i="30"/>
  <c r="T139" i="30"/>
  <c r="N139" i="30"/>
  <c r="Y139" i="30"/>
  <c r="AA90" i="29"/>
  <c r="O90" i="29"/>
  <c r="V90" i="29" s="1"/>
  <c r="Q90" i="29"/>
  <c r="Y139" i="29"/>
  <c r="H140" i="29"/>
  <c r="T139" i="29"/>
  <c r="AC139" i="29"/>
  <c r="N139" i="29"/>
  <c r="Z94" i="29"/>
  <c r="I94" i="29"/>
  <c r="U94" i="29" s="1"/>
  <c r="K94" i="29"/>
  <c r="P90" i="32" l="1"/>
  <c r="AE85" i="31"/>
  <c r="AF85" i="31" s="1"/>
  <c r="P86" i="31"/>
  <c r="J88" i="31"/>
  <c r="AD87" i="31"/>
  <c r="Z88" i="30"/>
  <c r="I88" i="30"/>
  <c r="U88" i="30" s="1"/>
  <c r="AE89" i="32"/>
  <c r="N141" i="32"/>
  <c r="T141" i="32"/>
  <c r="AC141" i="32"/>
  <c r="Y141" i="32"/>
  <c r="AD88" i="32"/>
  <c r="AF88" i="32" s="1"/>
  <c r="Z88" i="32"/>
  <c r="I88" i="32"/>
  <c r="U88" i="32" s="1"/>
  <c r="N141" i="31"/>
  <c r="AC141" i="31"/>
  <c r="T141" i="31"/>
  <c r="Y141" i="31"/>
  <c r="AA89" i="30"/>
  <c r="O89" i="30"/>
  <c r="V89" i="30" s="1"/>
  <c r="AE89" i="30"/>
  <c r="AC140" i="30"/>
  <c r="T140" i="30"/>
  <c r="N140" i="30"/>
  <c r="Y140" i="30"/>
  <c r="Y140" i="29"/>
  <c r="T140" i="29"/>
  <c r="AC140" i="29"/>
  <c r="N140" i="29"/>
  <c r="H141" i="29"/>
  <c r="AE90" i="29"/>
  <c r="AF90" i="29" s="1"/>
  <c r="P91" i="29"/>
  <c r="J95" i="29"/>
  <c r="AD94" i="29"/>
  <c r="K95" i="29"/>
  <c r="J89" i="32" l="1"/>
  <c r="AE86" i="31"/>
  <c r="AF86" i="31" s="1"/>
  <c r="AA86" i="31"/>
  <c r="O86" i="31"/>
  <c r="V86" i="31" s="1"/>
  <c r="I88" i="31"/>
  <c r="U88" i="31" s="1"/>
  <c r="Z88" i="31"/>
  <c r="P90" i="30"/>
  <c r="J89" i="30"/>
  <c r="AD88" i="30"/>
  <c r="AF88" i="30" s="1"/>
  <c r="AD89" i="32"/>
  <c r="AF89" i="32" s="1"/>
  <c r="AA90" i="32"/>
  <c r="O90" i="32"/>
  <c r="V90" i="32" s="1"/>
  <c r="N142" i="32"/>
  <c r="Y142" i="32"/>
  <c r="T142" i="32"/>
  <c r="AC142" i="32"/>
  <c r="I89" i="32"/>
  <c r="U89" i="32" s="1"/>
  <c r="N142" i="31"/>
  <c r="AC142" i="31"/>
  <c r="T142" i="31"/>
  <c r="Y142" i="31"/>
  <c r="AC141" i="30"/>
  <c r="T141" i="30"/>
  <c r="Y141" i="30"/>
  <c r="N141" i="30"/>
  <c r="Z95" i="29"/>
  <c r="I95" i="29"/>
  <c r="U95" i="29" s="1"/>
  <c r="AD95" i="29"/>
  <c r="P92" i="29"/>
  <c r="AA91" i="29"/>
  <c r="O91" i="29"/>
  <c r="V91" i="29" s="1"/>
  <c r="Y141" i="29"/>
  <c r="N141" i="29"/>
  <c r="AC141" i="29"/>
  <c r="H142" i="29"/>
  <c r="T141" i="29"/>
  <c r="Q91" i="29"/>
  <c r="P91" i="32" l="1"/>
  <c r="J90" i="32"/>
  <c r="Z89" i="32"/>
  <c r="Z90" i="32"/>
  <c r="P87" i="31"/>
  <c r="J89" i="31"/>
  <c r="AD88" i="31"/>
  <c r="AD89" i="30"/>
  <c r="AF89" i="30" s="1"/>
  <c r="J90" i="30"/>
  <c r="Z89" i="30"/>
  <c r="I89" i="30"/>
  <c r="U89" i="30" s="1"/>
  <c r="AE90" i="32"/>
  <c r="I90" i="32"/>
  <c r="U90" i="32" s="1"/>
  <c r="N143" i="32"/>
  <c r="T143" i="32"/>
  <c r="AC143" i="32"/>
  <c r="Y143" i="32"/>
  <c r="N143" i="31"/>
  <c r="AC143" i="31"/>
  <c r="T143" i="31"/>
  <c r="Y143" i="31"/>
  <c r="AA90" i="30"/>
  <c r="O90" i="30"/>
  <c r="V90" i="30" s="1"/>
  <c r="AC142" i="30"/>
  <c r="T142" i="30"/>
  <c r="N142" i="30"/>
  <c r="Y142" i="30"/>
  <c r="Y142" i="29"/>
  <c r="H143" i="29"/>
  <c r="N142" i="29"/>
  <c r="AC142" i="29"/>
  <c r="T142" i="29"/>
  <c r="AA92" i="29"/>
  <c r="O92" i="29"/>
  <c r="V92" i="29" s="1"/>
  <c r="AE91" i="29"/>
  <c r="AF91" i="29" s="1"/>
  <c r="Q92" i="29"/>
  <c r="J96" i="29"/>
  <c r="J91" i="32" l="1"/>
  <c r="AA87" i="31"/>
  <c r="O87" i="31"/>
  <c r="V87" i="31" s="1"/>
  <c r="Z89" i="31"/>
  <c r="I89" i="31"/>
  <c r="U89" i="31" s="1"/>
  <c r="P91" i="30"/>
  <c r="Z90" i="30"/>
  <c r="I90" i="30"/>
  <c r="U90" i="30" s="1"/>
  <c r="AE91" i="32"/>
  <c r="N144" i="32"/>
  <c r="Y144" i="32"/>
  <c r="T144" i="32"/>
  <c r="AC144" i="32"/>
  <c r="AA91" i="32"/>
  <c r="O91" i="32"/>
  <c r="V91" i="32" s="1"/>
  <c r="Y144" i="31"/>
  <c r="N144" i="31"/>
  <c r="T144" i="31"/>
  <c r="AC144" i="31"/>
  <c r="AC143" i="30"/>
  <c r="T143" i="30"/>
  <c r="N143" i="30"/>
  <c r="Y143" i="30"/>
  <c r="AE90" i="30"/>
  <c r="Z96" i="29"/>
  <c r="I96" i="29"/>
  <c r="U96" i="29" s="1"/>
  <c r="K96" i="29"/>
  <c r="Y143" i="29"/>
  <c r="AC143" i="29"/>
  <c r="H144" i="29"/>
  <c r="N143" i="29"/>
  <c r="T143" i="29"/>
  <c r="AE92" i="29"/>
  <c r="AF92" i="29" s="1"/>
  <c r="Q93" i="29"/>
  <c r="P93" i="29"/>
  <c r="P92" i="32" l="1"/>
  <c r="J92" i="32"/>
  <c r="AD90" i="32"/>
  <c r="AF90" i="32" s="1"/>
  <c r="AE87" i="31"/>
  <c r="AF87" i="31" s="1"/>
  <c r="P88" i="31"/>
  <c r="J90" i="31"/>
  <c r="AD89" i="31"/>
  <c r="AD90" i="30"/>
  <c r="AF90" i="30"/>
  <c r="J91" i="30"/>
  <c r="N145" i="32"/>
  <c r="T145" i="32"/>
  <c r="AC145" i="32"/>
  <c r="Y145" i="32"/>
  <c r="AD91" i="32"/>
  <c r="AF91" i="32" s="1"/>
  <c r="Z91" i="32"/>
  <c r="I91" i="32"/>
  <c r="U91" i="32" s="1"/>
  <c r="Y145" i="31"/>
  <c r="AC145" i="31"/>
  <c r="N145" i="31"/>
  <c r="T145" i="31"/>
  <c r="AA91" i="30"/>
  <c r="O91" i="30"/>
  <c r="V91" i="30" s="1"/>
  <c r="AC144" i="30"/>
  <c r="T144" i="30"/>
  <c r="Y144" i="30"/>
  <c r="N144" i="30"/>
  <c r="AA93" i="29"/>
  <c r="O93" i="29"/>
  <c r="V93" i="29" s="1"/>
  <c r="AE93" i="29"/>
  <c r="AF93" i="29" s="1"/>
  <c r="AD96" i="29"/>
  <c r="Y144" i="29"/>
  <c r="AC144" i="29"/>
  <c r="N144" i="29"/>
  <c r="T144" i="29"/>
  <c r="H145" i="29"/>
  <c r="J97" i="29"/>
  <c r="AA88" i="31" l="1"/>
  <c r="O88" i="31"/>
  <c r="V88" i="31" s="1"/>
  <c r="Z90" i="31"/>
  <c r="I90" i="31"/>
  <c r="U90" i="31" s="1"/>
  <c r="P92" i="30"/>
  <c r="I91" i="30"/>
  <c r="U91" i="30" s="1"/>
  <c r="Z91" i="30"/>
  <c r="AA92" i="32"/>
  <c r="O92" i="32"/>
  <c r="V92" i="32" s="1"/>
  <c r="N146" i="32"/>
  <c r="T146" i="32"/>
  <c r="AC146" i="32"/>
  <c r="Y146" i="32"/>
  <c r="Y146" i="31"/>
  <c r="T146" i="31"/>
  <c r="AC146" i="31"/>
  <c r="N146" i="31"/>
  <c r="AE91" i="30"/>
  <c r="AC145" i="30"/>
  <c r="T145" i="30"/>
  <c r="N145" i="30"/>
  <c r="Y145" i="30"/>
  <c r="Y145" i="29"/>
  <c r="N145" i="29"/>
  <c r="T145" i="29"/>
  <c r="H146" i="29"/>
  <c r="AC145" i="29"/>
  <c r="Z97" i="29"/>
  <c r="I97" i="29"/>
  <c r="U97" i="29" s="1"/>
  <c r="K97" i="29"/>
  <c r="P94" i="29"/>
  <c r="P93" i="32" l="1"/>
  <c r="AE88" i="31"/>
  <c r="AF88" i="31" s="1"/>
  <c r="P89" i="31"/>
  <c r="J91" i="31"/>
  <c r="AD90" i="31"/>
  <c r="AD91" i="30"/>
  <c r="AF91" i="30"/>
  <c r="J92" i="30"/>
  <c r="AE92" i="32"/>
  <c r="Y147" i="32"/>
  <c r="N147" i="32"/>
  <c r="T147" i="32"/>
  <c r="AC147" i="32"/>
  <c r="Z92" i="32"/>
  <c r="I92" i="32"/>
  <c r="Y147" i="31"/>
  <c r="AC147" i="31"/>
  <c r="N147" i="31"/>
  <c r="T147" i="31"/>
  <c r="AA92" i="30"/>
  <c r="O92" i="30"/>
  <c r="V92" i="30" s="1"/>
  <c r="N146" i="30"/>
  <c r="Y146" i="30"/>
  <c r="T146" i="30"/>
  <c r="AC146" i="30"/>
  <c r="J98" i="29"/>
  <c r="K98" i="29"/>
  <c r="AD97" i="29"/>
  <c r="AA94" i="29"/>
  <c r="P95" i="29"/>
  <c r="O94" i="29"/>
  <c r="V94" i="29" s="1"/>
  <c r="Q94" i="29"/>
  <c r="Y146" i="29"/>
  <c r="H147" i="29"/>
  <c r="N146" i="29"/>
  <c r="T146" i="29"/>
  <c r="AC146" i="29"/>
  <c r="U92" i="32" l="1"/>
  <c r="J93" i="32"/>
  <c r="AE89" i="31"/>
  <c r="AF89" i="31" s="1"/>
  <c r="AA89" i="31"/>
  <c r="O89" i="31"/>
  <c r="V89" i="31" s="1"/>
  <c r="Z91" i="31"/>
  <c r="I91" i="31"/>
  <c r="U91" i="31" s="1"/>
  <c r="P93" i="30"/>
  <c r="Z92" i="30"/>
  <c r="I92" i="30"/>
  <c r="U92" i="30" s="1"/>
  <c r="Y148" i="32"/>
  <c r="N148" i="32"/>
  <c r="T148" i="32"/>
  <c r="AC148" i="32"/>
  <c r="AE93" i="32"/>
  <c r="AD92" i="32"/>
  <c r="AF92" i="32" s="1"/>
  <c r="AA93" i="32"/>
  <c r="O93" i="32"/>
  <c r="V93" i="32" s="1"/>
  <c r="Y148" i="31"/>
  <c r="T148" i="31"/>
  <c r="AC148" i="31"/>
  <c r="N148" i="31"/>
  <c r="AE92" i="30"/>
  <c r="N147" i="30"/>
  <c r="AC147" i="30"/>
  <c r="T147" i="30"/>
  <c r="Y147" i="30"/>
  <c r="Y147" i="29"/>
  <c r="H148" i="29"/>
  <c r="T147" i="29"/>
  <c r="N147" i="29"/>
  <c r="AC147" i="29"/>
  <c r="AD98" i="29"/>
  <c r="AA95" i="29"/>
  <c r="O95" i="29"/>
  <c r="V95" i="29" s="1"/>
  <c r="AE94" i="29"/>
  <c r="AF94" i="29" s="1"/>
  <c r="Q95" i="29"/>
  <c r="Z98" i="29"/>
  <c r="I98" i="29"/>
  <c r="U98" i="29" s="1"/>
  <c r="P94" i="32" l="1"/>
  <c r="J94" i="32"/>
  <c r="P90" i="31"/>
  <c r="J92" i="31"/>
  <c r="AD91" i="31"/>
  <c r="AD92" i="30"/>
  <c r="AF92" i="30"/>
  <c r="J93" i="30"/>
  <c r="AD93" i="32"/>
  <c r="AF93" i="32" s="1"/>
  <c r="Z93" i="32"/>
  <c r="I93" i="32"/>
  <c r="U93" i="32" s="1"/>
  <c r="Y149" i="32"/>
  <c r="N149" i="32"/>
  <c r="T149" i="32"/>
  <c r="AC149" i="32"/>
  <c r="Y149" i="31"/>
  <c r="AC149" i="31"/>
  <c r="N149" i="31"/>
  <c r="T149" i="31"/>
  <c r="N148" i="30"/>
  <c r="Y148" i="30"/>
  <c r="AC148" i="30"/>
  <c r="T148" i="30"/>
  <c r="AE93" i="30"/>
  <c r="AA93" i="30"/>
  <c r="O93" i="30"/>
  <c r="V93" i="30" s="1"/>
  <c r="AE95" i="29"/>
  <c r="AF95" i="29" s="1"/>
  <c r="P96" i="29"/>
  <c r="Y148" i="29"/>
  <c r="T148" i="29"/>
  <c r="H149" i="29"/>
  <c r="N148" i="29"/>
  <c r="AC148" i="29"/>
  <c r="J99" i="29"/>
  <c r="AA90" i="31" l="1"/>
  <c r="O90" i="31"/>
  <c r="V90" i="31" s="1"/>
  <c r="Z92" i="31"/>
  <c r="I92" i="31"/>
  <c r="U92" i="31" s="1"/>
  <c r="P94" i="30"/>
  <c r="Z93" i="30"/>
  <c r="I93" i="30"/>
  <c r="U93" i="30" s="1"/>
  <c r="Y150" i="32"/>
  <c r="N150" i="32"/>
  <c r="T150" i="32"/>
  <c r="AC150" i="32"/>
  <c r="AA94" i="32"/>
  <c r="O94" i="32"/>
  <c r="V94" i="32" s="1"/>
  <c r="Y150" i="31"/>
  <c r="T150" i="31"/>
  <c r="AC150" i="31"/>
  <c r="N150" i="31"/>
  <c r="AA94" i="30"/>
  <c r="O94" i="30"/>
  <c r="V94" i="30" s="1"/>
  <c r="N149" i="30"/>
  <c r="AC149" i="30"/>
  <c r="T149" i="30"/>
  <c r="Y149" i="30"/>
  <c r="Y149" i="29"/>
  <c r="T149" i="29"/>
  <c r="AC149" i="29"/>
  <c r="N149" i="29"/>
  <c r="H150" i="29"/>
  <c r="J100" i="29"/>
  <c r="Z99" i="29"/>
  <c r="I99" i="29"/>
  <c r="U99" i="29" s="1"/>
  <c r="K99" i="29"/>
  <c r="AA96" i="29"/>
  <c r="P97" i="29"/>
  <c r="O96" i="29"/>
  <c r="V96" i="29" s="1"/>
  <c r="Q96" i="29"/>
  <c r="P95" i="32" l="1"/>
  <c r="AE90" i="31"/>
  <c r="AF90" i="31" s="1"/>
  <c r="P91" i="31"/>
  <c r="J93" i="31"/>
  <c r="AD92" i="31"/>
  <c r="P95" i="30"/>
  <c r="AD93" i="30"/>
  <c r="AF93" i="30" s="1"/>
  <c r="J94" i="30"/>
  <c r="Z94" i="32"/>
  <c r="I94" i="32"/>
  <c r="AE94" i="32"/>
  <c r="Y151" i="32"/>
  <c r="N151" i="32"/>
  <c r="T151" i="32"/>
  <c r="AC151" i="32"/>
  <c r="Y151" i="31"/>
  <c r="AC151" i="31"/>
  <c r="N151" i="31"/>
  <c r="T151" i="31"/>
  <c r="AE94" i="30"/>
  <c r="AA95" i="30"/>
  <c r="O95" i="30"/>
  <c r="V95" i="30" s="1"/>
  <c r="N150" i="30"/>
  <c r="Y150" i="30"/>
  <c r="AC150" i="30"/>
  <c r="T150" i="30"/>
  <c r="Z100" i="29"/>
  <c r="I100" i="29"/>
  <c r="U100" i="29" s="1"/>
  <c r="AD99" i="29"/>
  <c r="K100" i="29"/>
  <c r="P98" i="29"/>
  <c r="AA97" i="29"/>
  <c r="O97" i="29"/>
  <c r="V97" i="29" s="1"/>
  <c r="Y150" i="29"/>
  <c r="H151" i="29"/>
  <c r="T150" i="29"/>
  <c r="N150" i="29"/>
  <c r="AC150" i="29"/>
  <c r="AE96" i="29"/>
  <c r="AF96" i="29" s="1"/>
  <c r="Q97" i="29"/>
  <c r="U94" i="32" l="1"/>
  <c r="J95" i="32"/>
  <c r="AE91" i="31"/>
  <c r="AF91" i="31" s="1"/>
  <c r="AA91" i="31"/>
  <c r="O91" i="31"/>
  <c r="V91" i="31" s="1"/>
  <c r="Z93" i="31"/>
  <c r="I93" i="31"/>
  <c r="U93" i="31" s="1"/>
  <c r="P96" i="30"/>
  <c r="Z94" i="30"/>
  <c r="I94" i="30"/>
  <c r="U94" i="30" s="1"/>
  <c r="AE95" i="32"/>
  <c r="AA95" i="32"/>
  <c r="O95" i="32"/>
  <c r="V95" i="32" s="1"/>
  <c r="Y152" i="32"/>
  <c r="N152" i="32"/>
  <c r="T152" i="32"/>
  <c r="AC152" i="32"/>
  <c r="AD94" i="32"/>
  <c r="AF94" i="32" s="1"/>
  <c r="Y152" i="31"/>
  <c r="T152" i="31"/>
  <c r="AC152" i="31"/>
  <c r="N152" i="31"/>
  <c r="N151" i="30"/>
  <c r="AC151" i="30"/>
  <c r="Y151" i="30"/>
  <c r="T151" i="30"/>
  <c r="AE95" i="30"/>
  <c r="AD100" i="29"/>
  <c r="AA98" i="29"/>
  <c r="O98" i="29"/>
  <c r="V98" i="29" s="1"/>
  <c r="Y151" i="29"/>
  <c r="T151" i="29"/>
  <c r="N151" i="29"/>
  <c r="AC151" i="29"/>
  <c r="H152" i="29"/>
  <c r="Q98" i="29"/>
  <c r="AE97" i="29"/>
  <c r="AF97" i="29" s="1"/>
  <c r="J101" i="29"/>
  <c r="K101" i="29" s="1"/>
  <c r="P96" i="32" l="1"/>
  <c r="P92" i="31"/>
  <c r="J94" i="31"/>
  <c r="AD93" i="31"/>
  <c r="AD94" i="30"/>
  <c r="AF94" i="30" s="1"/>
  <c r="J95" i="30"/>
  <c r="Y153" i="32"/>
  <c r="N153" i="32"/>
  <c r="T153" i="32"/>
  <c r="AC153" i="32"/>
  <c r="AD95" i="32"/>
  <c r="AF95" i="32" s="1"/>
  <c r="Z95" i="32"/>
  <c r="I95" i="32"/>
  <c r="U95" i="32" s="1"/>
  <c r="AC153" i="31"/>
  <c r="T153" i="31"/>
  <c r="Y153" i="31"/>
  <c r="N153" i="31"/>
  <c r="N152" i="30"/>
  <c r="Y152" i="30"/>
  <c r="AC152" i="30"/>
  <c r="T152" i="30"/>
  <c r="AE96" i="30"/>
  <c r="AA96" i="30"/>
  <c r="O96" i="30"/>
  <c r="V96" i="30" s="1"/>
  <c r="AD101" i="29"/>
  <c r="Y152" i="29"/>
  <c r="N152" i="29"/>
  <c r="H153" i="29"/>
  <c r="AC152" i="29"/>
  <c r="T152" i="29"/>
  <c r="AE98" i="29"/>
  <c r="AF98" i="29" s="1"/>
  <c r="P99" i="29"/>
  <c r="Q99" i="29" s="1"/>
  <c r="J102" i="29"/>
  <c r="Z101" i="29"/>
  <c r="I101" i="29"/>
  <c r="U101" i="29" s="1"/>
  <c r="J96" i="32" l="1"/>
  <c r="AA92" i="31"/>
  <c r="O92" i="31"/>
  <c r="V92" i="31" s="1"/>
  <c r="I94" i="31"/>
  <c r="U94" i="31" s="1"/>
  <c r="Z94" i="31"/>
  <c r="P97" i="30"/>
  <c r="Z95" i="30"/>
  <c r="I95" i="30"/>
  <c r="U95" i="30" s="1"/>
  <c r="Y154" i="32"/>
  <c r="N154" i="32"/>
  <c r="T154" i="32"/>
  <c r="AC154" i="32"/>
  <c r="AA96" i="32"/>
  <c r="O96" i="32"/>
  <c r="V96" i="32" s="1"/>
  <c r="AC154" i="31"/>
  <c r="T154" i="31"/>
  <c r="Y154" i="31"/>
  <c r="N154" i="31"/>
  <c r="N153" i="30"/>
  <c r="AC153" i="30"/>
  <c r="Y153" i="30"/>
  <c r="T153" i="30"/>
  <c r="AE99" i="29"/>
  <c r="AF99" i="29" s="1"/>
  <c r="Z102" i="29"/>
  <c r="I102" i="29"/>
  <c r="U102" i="29" s="1"/>
  <c r="K102" i="29"/>
  <c r="Y153" i="29"/>
  <c r="T153" i="29"/>
  <c r="AC153" i="29"/>
  <c r="N153" i="29"/>
  <c r="H154" i="29"/>
  <c r="P100" i="29"/>
  <c r="AA99" i="29"/>
  <c r="O99" i="29"/>
  <c r="V99" i="29" s="1"/>
  <c r="P97" i="32" l="1"/>
  <c r="AE92" i="31"/>
  <c r="AF92" i="31" s="1"/>
  <c r="P93" i="31"/>
  <c r="J95" i="31"/>
  <c r="AD94" i="31"/>
  <c r="J96" i="30"/>
  <c r="AD95" i="30"/>
  <c r="AF95" i="30" s="1"/>
  <c r="Y155" i="32"/>
  <c r="N155" i="32"/>
  <c r="T155" i="32"/>
  <c r="AC155" i="32"/>
  <c r="AE96" i="32"/>
  <c r="Z96" i="32"/>
  <c r="I96" i="32"/>
  <c r="U96" i="32" s="1"/>
  <c r="AC155" i="31"/>
  <c r="T155" i="31"/>
  <c r="Y155" i="31"/>
  <c r="N155" i="31"/>
  <c r="AA97" i="30"/>
  <c r="O97" i="30"/>
  <c r="V97" i="30" s="1"/>
  <c r="N154" i="30"/>
  <c r="Y154" i="30"/>
  <c r="T154" i="30"/>
  <c r="AC154" i="30"/>
  <c r="AA100" i="29"/>
  <c r="O100" i="29"/>
  <c r="V100" i="29" s="1"/>
  <c r="AD102" i="29"/>
  <c r="K103" i="29"/>
  <c r="J103" i="29"/>
  <c r="Y154" i="29"/>
  <c r="N154" i="29"/>
  <c r="H155" i="29"/>
  <c r="T154" i="29"/>
  <c r="AC154" i="29"/>
  <c r="Q100" i="29"/>
  <c r="J97" i="32" l="1"/>
  <c r="AE93" i="31"/>
  <c r="AF93" i="31" s="1"/>
  <c r="AA93" i="31"/>
  <c r="O93" i="31"/>
  <c r="V93" i="31" s="1"/>
  <c r="Z95" i="31"/>
  <c r="I95" i="31"/>
  <c r="U95" i="31" s="1"/>
  <c r="P98" i="30"/>
  <c r="AD96" i="30"/>
  <c r="AF96" i="30" s="1"/>
  <c r="I96" i="30"/>
  <c r="U96" i="30" s="1"/>
  <c r="Z96" i="30"/>
  <c r="AD96" i="32"/>
  <c r="AF96" i="32" s="1"/>
  <c r="Y156" i="32"/>
  <c r="N156" i="32"/>
  <c r="T156" i="32"/>
  <c r="AC156" i="32"/>
  <c r="AE97" i="32"/>
  <c r="AA97" i="32"/>
  <c r="O97" i="32"/>
  <c r="V97" i="32" s="1"/>
  <c r="AC156" i="31"/>
  <c r="T156" i="31"/>
  <c r="Y156" i="31"/>
  <c r="N156" i="31"/>
  <c r="N155" i="30"/>
  <c r="AC155" i="30"/>
  <c r="Y155" i="30"/>
  <c r="T155" i="30"/>
  <c r="AE97" i="30"/>
  <c r="AE100" i="29"/>
  <c r="AF100" i="29" s="1"/>
  <c r="Z103" i="29"/>
  <c r="I103" i="29"/>
  <c r="U103" i="29" s="1"/>
  <c r="Y155" i="29"/>
  <c r="T155" i="29"/>
  <c r="AC155" i="29"/>
  <c r="N155" i="29"/>
  <c r="H156" i="29"/>
  <c r="AD103" i="29"/>
  <c r="P101" i="29"/>
  <c r="P98" i="32" l="1"/>
  <c r="P94" i="31"/>
  <c r="J96" i="31"/>
  <c r="AD95" i="31"/>
  <c r="J97" i="30"/>
  <c r="Z97" i="32"/>
  <c r="I97" i="32"/>
  <c r="U97" i="32" s="1"/>
  <c r="Y157" i="32"/>
  <c r="N157" i="32"/>
  <c r="T157" i="32"/>
  <c r="AC157" i="32"/>
  <c r="AC157" i="31"/>
  <c r="T157" i="31"/>
  <c r="Y157" i="31"/>
  <c r="N157" i="31"/>
  <c r="AE98" i="30"/>
  <c r="N156" i="30"/>
  <c r="Y156" i="30"/>
  <c r="T156" i="30"/>
  <c r="AC156" i="30"/>
  <c r="AA98" i="30"/>
  <c r="O98" i="30"/>
  <c r="V98" i="30" s="1"/>
  <c r="J104" i="29"/>
  <c r="Y156" i="29"/>
  <c r="N156" i="29"/>
  <c r="H157" i="29"/>
  <c r="T156" i="29"/>
  <c r="AC156" i="29"/>
  <c r="AA101" i="29"/>
  <c r="O101" i="29"/>
  <c r="V101" i="29" s="1"/>
  <c r="Q101" i="29"/>
  <c r="J98" i="32" l="1"/>
  <c r="AA94" i="31"/>
  <c r="O94" i="31"/>
  <c r="V94" i="31" s="1"/>
  <c r="Z96" i="31"/>
  <c r="I96" i="31"/>
  <c r="U96" i="31" s="1"/>
  <c r="P99" i="30"/>
  <c r="Z97" i="30"/>
  <c r="I97" i="30"/>
  <c r="U97" i="30" s="1"/>
  <c r="AA98" i="32"/>
  <c r="O98" i="32"/>
  <c r="V98" i="32" s="1"/>
  <c r="AD97" i="32"/>
  <c r="AF97" i="32" s="1"/>
  <c r="Y158" i="32"/>
  <c r="N158" i="32"/>
  <c r="T158" i="32"/>
  <c r="AC158" i="32"/>
  <c r="AC158" i="31"/>
  <c r="T158" i="31"/>
  <c r="Y158" i="31"/>
  <c r="N158" i="31"/>
  <c r="N157" i="30"/>
  <c r="AC157" i="30"/>
  <c r="T157" i="30"/>
  <c r="Y157" i="30"/>
  <c r="P102" i="29"/>
  <c r="Q102" i="29"/>
  <c r="AE101" i="29"/>
  <c r="AF101" i="29" s="1"/>
  <c r="Y157" i="29"/>
  <c r="T157" i="29"/>
  <c r="N157" i="29"/>
  <c r="AC157" i="29"/>
  <c r="H158" i="29"/>
  <c r="Z104" i="29"/>
  <c r="I104" i="29"/>
  <c r="U104" i="29" s="1"/>
  <c r="K104" i="29"/>
  <c r="P99" i="32" l="1"/>
  <c r="P95" i="31"/>
  <c r="AE94" i="31"/>
  <c r="AF94" i="31" s="1"/>
  <c r="J97" i="31"/>
  <c r="AD96" i="31"/>
  <c r="J98" i="30"/>
  <c r="AD97" i="30"/>
  <c r="AF97" i="30" s="1"/>
  <c r="AE98" i="32"/>
  <c r="Z98" i="32"/>
  <c r="I98" i="32"/>
  <c r="U98" i="32" s="1"/>
  <c r="Y159" i="32"/>
  <c r="N159" i="32"/>
  <c r="T159" i="32"/>
  <c r="AC159" i="32"/>
  <c r="AC159" i="31"/>
  <c r="T159" i="31"/>
  <c r="Y159" i="31"/>
  <c r="N159" i="31"/>
  <c r="N158" i="30"/>
  <c r="Y158" i="30"/>
  <c r="T158" i="30"/>
  <c r="AC158" i="30"/>
  <c r="AA99" i="30"/>
  <c r="O99" i="30"/>
  <c r="V99" i="30" s="1"/>
  <c r="AD104" i="29"/>
  <c r="J105" i="29"/>
  <c r="Y158" i="29"/>
  <c r="N158" i="29"/>
  <c r="T158" i="29"/>
  <c r="H159" i="29"/>
  <c r="AC158" i="29"/>
  <c r="AE102" i="29"/>
  <c r="AF102" i="29" s="1"/>
  <c r="AA102" i="29"/>
  <c r="O102" i="29"/>
  <c r="V102" i="29" s="1"/>
  <c r="J99" i="32" l="1"/>
  <c r="AE95" i="31"/>
  <c r="AF95" i="31" s="1"/>
  <c r="O95" i="31"/>
  <c r="V95" i="31" s="1"/>
  <c r="AA95" i="31"/>
  <c r="Z97" i="31"/>
  <c r="I97" i="31"/>
  <c r="U97" i="31" s="1"/>
  <c r="P100" i="30"/>
  <c r="AD98" i="30"/>
  <c r="AF98" i="30" s="1"/>
  <c r="J99" i="30"/>
  <c r="Z98" i="30"/>
  <c r="I98" i="30"/>
  <c r="U98" i="30" s="1"/>
  <c r="Y160" i="32"/>
  <c r="N160" i="32"/>
  <c r="T160" i="32"/>
  <c r="AC160" i="32"/>
  <c r="AA99" i="32"/>
  <c r="O99" i="32"/>
  <c r="V99" i="32" s="1"/>
  <c r="AD98" i="32"/>
  <c r="AF98" i="32" s="1"/>
  <c r="AC160" i="31"/>
  <c r="T160" i="31"/>
  <c r="Y160" i="31"/>
  <c r="N160" i="31"/>
  <c r="AE99" i="30"/>
  <c r="N159" i="30"/>
  <c r="AC159" i="30"/>
  <c r="T159" i="30"/>
  <c r="Y159" i="30"/>
  <c r="P103" i="29"/>
  <c r="Z105" i="29"/>
  <c r="I105" i="29"/>
  <c r="U105" i="29" s="1"/>
  <c r="K105" i="29"/>
  <c r="Y159" i="29"/>
  <c r="T159" i="29"/>
  <c r="AC159" i="29"/>
  <c r="N159" i="29"/>
  <c r="H160" i="29"/>
  <c r="P100" i="32" l="1"/>
  <c r="P96" i="31"/>
  <c r="J98" i="31"/>
  <c r="AD97" i="31"/>
  <c r="Z99" i="30"/>
  <c r="I99" i="30"/>
  <c r="U99" i="30" s="1"/>
  <c r="AD99" i="32"/>
  <c r="Y161" i="32"/>
  <c r="N161" i="32"/>
  <c r="T161" i="32"/>
  <c r="AC161" i="32"/>
  <c r="AE99" i="32"/>
  <c r="AF99" i="32" s="1"/>
  <c r="Z99" i="32"/>
  <c r="I99" i="32"/>
  <c r="U99" i="32" s="1"/>
  <c r="AC161" i="31"/>
  <c r="T161" i="31"/>
  <c r="Y161" i="31"/>
  <c r="N161" i="31"/>
  <c r="N160" i="30"/>
  <c r="Y160" i="30"/>
  <c r="AC160" i="30"/>
  <c r="T160" i="30"/>
  <c r="AA100" i="30"/>
  <c r="O100" i="30"/>
  <c r="V100" i="30" s="1"/>
  <c r="J106" i="29"/>
  <c r="AD105" i="29"/>
  <c r="K106" i="29"/>
  <c r="Y160" i="29"/>
  <c r="N160" i="29"/>
  <c r="H161" i="29"/>
  <c r="T160" i="29"/>
  <c r="AC160" i="29"/>
  <c r="AA103" i="29"/>
  <c r="O103" i="29"/>
  <c r="V103" i="29" s="1"/>
  <c r="Q103" i="29"/>
  <c r="J100" i="32" l="1"/>
  <c r="O96" i="31"/>
  <c r="V96" i="31" s="1"/>
  <c r="AA96" i="31"/>
  <c r="Z98" i="31"/>
  <c r="I98" i="31"/>
  <c r="U98" i="31" s="1"/>
  <c r="P101" i="30"/>
  <c r="J100" i="30"/>
  <c r="AD99" i="30"/>
  <c r="AF99" i="30" s="1"/>
  <c r="AD100" i="32"/>
  <c r="Y162" i="32"/>
  <c r="N162" i="32"/>
  <c r="T162" i="32"/>
  <c r="AC162" i="32"/>
  <c r="AE100" i="32"/>
  <c r="Z100" i="32"/>
  <c r="I100" i="32"/>
  <c r="U100" i="32" s="1"/>
  <c r="AA100" i="32"/>
  <c r="O100" i="32"/>
  <c r="V100" i="32" s="1"/>
  <c r="AC162" i="31"/>
  <c r="T162" i="31"/>
  <c r="Y162" i="31"/>
  <c r="N162" i="31"/>
  <c r="AE100" i="30"/>
  <c r="N161" i="30"/>
  <c r="AC161" i="30"/>
  <c r="Y161" i="30"/>
  <c r="T161" i="30"/>
  <c r="AE103" i="29"/>
  <c r="AF103" i="29" s="1"/>
  <c r="Y161" i="29"/>
  <c r="T161" i="29"/>
  <c r="AC161" i="29"/>
  <c r="N161" i="29"/>
  <c r="H162" i="29"/>
  <c r="AD106" i="29"/>
  <c r="P104" i="29"/>
  <c r="J107" i="29"/>
  <c r="K107" i="29" s="1"/>
  <c r="Z106" i="29"/>
  <c r="I106" i="29"/>
  <c r="U106" i="29" s="1"/>
  <c r="P101" i="32" l="1"/>
  <c r="J101" i="32"/>
  <c r="AF100" i="32"/>
  <c r="AE96" i="31"/>
  <c r="AF96" i="31" s="1"/>
  <c r="P97" i="31"/>
  <c r="J99" i="31"/>
  <c r="AD98" i="31"/>
  <c r="AD100" i="30"/>
  <c r="AF100" i="30" s="1"/>
  <c r="J101" i="30"/>
  <c r="Z100" i="30"/>
  <c r="I100" i="30"/>
  <c r="U100" i="30" s="1"/>
  <c r="Y163" i="32"/>
  <c r="T163" i="32"/>
  <c r="AC163" i="32"/>
  <c r="N163" i="32"/>
  <c r="AC163" i="31"/>
  <c r="T163" i="31"/>
  <c r="Y163" i="31"/>
  <c r="N163" i="31"/>
  <c r="AA101" i="30"/>
  <c r="O101" i="30"/>
  <c r="V101" i="30" s="1"/>
  <c r="N162" i="30"/>
  <c r="Y162" i="30"/>
  <c r="AC162" i="30"/>
  <c r="T162" i="30"/>
  <c r="AD107" i="29"/>
  <c r="Z107" i="29"/>
  <c r="I107" i="29"/>
  <c r="U107" i="29" s="1"/>
  <c r="AA104" i="29"/>
  <c r="O104" i="29"/>
  <c r="V104" i="29" s="1"/>
  <c r="Y162" i="29"/>
  <c r="N162" i="29"/>
  <c r="H163" i="29"/>
  <c r="T162" i="29"/>
  <c r="AC162" i="29"/>
  <c r="Q104" i="29"/>
  <c r="AA97" i="31" l="1"/>
  <c r="O97" i="31"/>
  <c r="V97" i="31" s="1"/>
  <c r="Z99" i="31"/>
  <c r="I99" i="31"/>
  <c r="U99" i="31" s="1"/>
  <c r="P102" i="30"/>
  <c r="I101" i="30"/>
  <c r="U101" i="30" s="1"/>
  <c r="Z101" i="30"/>
  <c r="Y164" i="32"/>
  <c r="N164" i="32"/>
  <c r="AC164" i="32"/>
  <c r="T164" i="32"/>
  <c r="AA101" i="32"/>
  <c r="O101" i="32"/>
  <c r="V101" i="32" s="1"/>
  <c r="Z101" i="32"/>
  <c r="I101" i="32"/>
  <c r="U101" i="32" s="1"/>
  <c r="AC164" i="31"/>
  <c r="T164" i="31"/>
  <c r="Y164" i="31"/>
  <c r="N164" i="31"/>
  <c r="AE101" i="30"/>
  <c r="N163" i="30"/>
  <c r="AC163" i="30"/>
  <c r="Y163" i="30"/>
  <c r="T163" i="30"/>
  <c r="Y163" i="29"/>
  <c r="T163" i="29"/>
  <c r="AC163" i="29"/>
  <c r="H164" i="29"/>
  <c r="N163" i="29"/>
  <c r="Q105" i="29"/>
  <c r="AE104" i="29"/>
  <c r="AF104" i="29" s="1"/>
  <c r="J108" i="29"/>
  <c r="P105" i="29"/>
  <c r="P102" i="32" l="1"/>
  <c r="J102" i="32"/>
  <c r="AE97" i="31"/>
  <c r="AF97" i="31" s="1"/>
  <c r="P98" i="31"/>
  <c r="J100" i="31"/>
  <c r="AD99" i="31"/>
  <c r="AD101" i="30"/>
  <c r="J102" i="30"/>
  <c r="AF101" i="30"/>
  <c r="AE101" i="32"/>
  <c r="Y165" i="32"/>
  <c r="T165" i="32"/>
  <c r="AC165" i="32"/>
  <c r="N165" i="32"/>
  <c r="AD101" i="32"/>
  <c r="AC165" i="31"/>
  <c r="T165" i="31"/>
  <c r="Y165" i="31"/>
  <c r="N165" i="31"/>
  <c r="AA102" i="30"/>
  <c r="O102" i="30"/>
  <c r="V102" i="30" s="1"/>
  <c r="N164" i="30"/>
  <c r="Y164" i="30"/>
  <c r="T164" i="30"/>
  <c r="AC164" i="30"/>
  <c r="AE105" i="29"/>
  <c r="AF105" i="29" s="1"/>
  <c r="AA105" i="29"/>
  <c r="O105" i="29"/>
  <c r="V105" i="29" s="1"/>
  <c r="Y164" i="29"/>
  <c r="N164" i="29"/>
  <c r="AC164" i="29"/>
  <c r="T164" i="29"/>
  <c r="H165" i="29"/>
  <c r="J109" i="29"/>
  <c r="Z108" i="29"/>
  <c r="I108" i="29"/>
  <c r="U108" i="29" s="1"/>
  <c r="K108" i="29"/>
  <c r="AA98" i="31" l="1"/>
  <c r="O98" i="31"/>
  <c r="V98" i="31" s="1"/>
  <c r="Z100" i="31"/>
  <c r="I100" i="31"/>
  <c r="U100" i="31" s="1"/>
  <c r="P103" i="30"/>
  <c r="Z102" i="30"/>
  <c r="I102" i="30"/>
  <c r="U102" i="30" s="1"/>
  <c r="AD102" i="32"/>
  <c r="Y166" i="32"/>
  <c r="N166" i="32"/>
  <c r="AC166" i="32"/>
  <c r="T166" i="32"/>
  <c r="Z102" i="32"/>
  <c r="I102" i="32"/>
  <c r="U102" i="32" s="1"/>
  <c r="AF101" i="32"/>
  <c r="AA102" i="32"/>
  <c r="O102" i="32"/>
  <c r="V102" i="32" s="1"/>
  <c r="T166" i="31"/>
  <c r="AC166" i="31"/>
  <c r="Y166" i="31"/>
  <c r="N166" i="31"/>
  <c r="AE102" i="30"/>
  <c r="N165" i="30"/>
  <c r="AC165" i="30"/>
  <c r="Y165" i="30"/>
  <c r="T165" i="30"/>
  <c r="Z109" i="29"/>
  <c r="I109" i="29"/>
  <c r="U109" i="29" s="1"/>
  <c r="Y165" i="29"/>
  <c r="T165" i="29"/>
  <c r="AC165" i="29"/>
  <c r="N165" i="29"/>
  <c r="H166" i="29"/>
  <c r="AD108" i="29"/>
  <c r="K109" i="29"/>
  <c r="P106" i="29"/>
  <c r="P103" i="32" l="1"/>
  <c r="J103" i="32"/>
  <c r="AE98" i="31"/>
  <c r="AF98" i="31" s="1"/>
  <c r="P99" i="31"/>
  <c r="J101" i="31"/>
  <c r="AD100" i="31"/>
  <c r="AD102" i="30"/>
  <c r="AF102" i="30"/>
  <c r="J103" i="30"/>
  <c r="AE102" i="32"/>
  <c r="AF102" i="32" s="1"/>
  <c r="AC167" i="32"/>
  <c r="T167" i="32"/>
  <c r="Y167" i="32"/>
  <c r="N167" i="32"/>
  <c r="Y167" i="31"/>
  <c r="N167" i="31"/>
  <c r="T167" i="31"/>
  <c r="AC167" i="31"/>
  <c r="AE103" i="30"/>
  <c r="N166" i="30"/>
  <c r="Y166" i="30"/>
  <c r="AC166" i="30"/>
  <c r="T166" i="30"/>
  <c r="AA103" i="30"/>
  <c r="O103" i="30"/>
  <c r="V103" i="30" s="1"/>
  <c r="AA106" i="29"/>
  <c r="O106" i="29"/>
  <c r="V106" i="29" s="1"/>
  <c r="Q106" i="29"/>
  <c r="Y166" i="29"/>
  <c r="N166" i="29"/>
  <c r="H167" i="29"/>
  <c r="T166" i="29"/>
  <c r="AC166" i="29"/>
  <c r="AD109" i="29"/>
  <c r="J110" i="29"/>
  <c r="AA99" i="31" l="1"/>
  <c r="O99" i="31"/>
  <c r="V99" i="31" s="1"/>
  <c r="Z101" i="31"/>
  <c r="I101" i="31"/>
  <c r="U101" i="31" s="1"/>
  <c r="P104" i="30"/>
  <c r="AA104" i="30"/>
  <c r="Z103" i="30"/>
  <c r="I103" i="30"/>
  <c r="U103" i="30" s="1"/>
  <c r="AA103" i="32"/>
  <c r="O103" i="32"/>
  <c r="V103" i="32" s="1"/>
  <c r="Z103" i="32"/>
  <c r="I103" i="32"/>
  <c r="U103" i="32" s="1"/>
  <c r="AC168" i="32"/>
  <c r="T168" i="32"/>
  <c r="Y168" i="32"/>
  <c r="N168" i="32"/>
  <c r="T168" i="31"/>
  <c r="AC168" i="31"/>
  <c r="Y168" i="31"/>
  <c r="N168" i="31"/>
  <c r="O104" i="30"/>
  <c r="V104" i="30" s="1"/>
  <c r="N167" i="30"/>
  <c r="AC167" i="30"/>
  <c r="Y167" i="30"/>
  <c r="T167" i="30"/>
  <c r="Z110" i="29"/>
  <c r="I110" i="29"/>
  <c r="U110" i="29" s="1"/>
  <c r="K110" i="29"/>
  <c r="P107" i="29"/>
  <c r="Q107" i="29" s="1"/>
  <c r="AE106" i="29"/>
  <c r="AF106" i="29" s="1"/>
  <c r="Y167" i="29"/>
  <c r="H168" i="29"/>
  <c r="T167" i="29"/>
  <c r="AC167" i="29"/>
  <c r="N167" i="29"/>
  <c r="P104" i="32" l="1"/>
  <c r="J104" i="32"/>
  <c r="AE99" i="31"/>
  <c r="AF99" i="31" s="1"/>
  <c r="P100" i="31"/>
  <c r="J102" i="31"/>
  <c r="AD101" i="31"/>
  <c r="P105" i="30"/>
  <c r="J104" i="30"/>
  <c r="AD103" i="30"/>
  <c r="AF103" i="30" s="1"/>
  <c r="AC169" i="32"/>
  <c r="T169" i="32"/>
  <c r="Y169" i="32"/>
  <c r="N169" i="32"/>
  <c r="AE103" i="32"/>
  <c r="AD103" i="32"/>
  <c r="Y169" i="31"/>
  <c r="N169" i="31"/>
  <c r="T169" i="31"/>
  <c r="AC169" i="31"/>
  <c r="AE104" i="30"/>
  <c r="N168" i="30"/>
  <c r="Y168" i="30"/>
  <c r="T168" i="30"/>
  <c r="AC168" i="30"/>
  <c r="AE107" i="29"/>
  <c r="AF107" i="29" s="1"/>
  <c r="AC168" i="29"/>
  <c r="H169" i="29"/>
  <c r="T168" i="29"/>
  <c r="Y168" i="29"/>
  <c r="N168" i="29"/>
  <c r="AA107" i="29"/>
  <c r="O107" i="29"/>
  <c r="V107" i="29" s="1"/>
  <c r="AD110" i="29"/>
  <c r="K111" i="29"/>
  <c r="J111" i="29"/>
  <c r="AA100" i="31" l="1"/>
  <c r="O100" i="31"/>
  <c r="V100" i="31" s="1"/>
  <c r="Z102" i="31"/>
  <c r="I102" i="31"/>
  <c r="U102" i="31" s="1"/>
  <c r="AD104" i="30"/>
  <c r="AF104" i="30" s="1"/>
  <c r="I104" i="30"/>
  <c r="U104" i="30" s="1"/>
  <c r="Z104" i="30"/>
  <c r="AD104" i="32"/>
  <c r="AF103" i="32"/>
  <c r="Z104" i="32"/>
  <c r="I104" i="32"/>
  <c r="U104" i="32" s="1"/>
  <c r="AE104" i="32"/>
  <c r="AC170" i="32"/>
  <c r="T170" i="32"/>
  <c r="Y170" i="32"/>
  <c r="N170" i="32"/>
  <c r="AA104" i="32"/>
  <c r="O104" i="32"/>
  <c r="V104" i="32" s="1"/>
  <c r="T170" i="31"/>
  <c r="AC170" i="31"/>
  <c r="Y170" i="31"/>
  <c r="N170" i="31"/>
  <c r="N169" i="30"/>
  <c r="AC169" i="30"/>
  <c r="T169" i="30"/>
  <c r="Y169" i="30"/>
  <c r="AA105" i="30"/>
  <c r="O105" i="30"/>
  <c r="V105" i="30" s="1"/>
  <c r="AD111" i="29"/>
  <c r="P108" i="29"/>
  <c r="Y169" i="29"/>
  <c r="T169" i="29"/>
  <c r="H170" i="29"/>
  <c r="AC169" i="29"/>
  <c r="N169" i="29"/>
  <c r="Z111" i="29"/>
  <c r="I111" i="29"/>
  <c r="U111" i="29" s="1"/>
  <c r="P105" i="32" l="1"/>
  <c r="J105" i="32"/>
  <c r="AF104" i="32"/>
  <c r="AE100" i="31"/>
  <c r="AF100" i="31" s="1"/>
  <c r="P101" i="31"/>
  <c r="J103" i="31"/>
  <c r="AD102" i="31"/>
  <c r="P106" i="30"/>
  <c r="J105" i="30"/>
  <c r="AC171" i="32"/>
  <c r="T171" i="32"/>
  <c r="Y171" i="32"/>
  <c r="N171" i="32"/>
  <c r="Y171" i="31"/>
  <c r="N171" i="31"/>
  <c r="T171" i="31"/>
  <c r="AC171" i="31"/>
  <c r="AE105" i="30"/>
  <c r="N170" i="30"/>
  <c r="Y170" i="30"/>
  <c r="T170" i="30"/>
  <c r="AC170" i="30"/>
  <c r="AC170" i="29"/>
  <c r="N170" i="29"/>
  <c r="H171" i="29"/>
  <c r="Y170" i="29"/>
  <c r="T170" i="29"/>
  <c r="J112" i="29"/>
  <c r="AA108" i="29"/>
  <c r="O108" i="29"/>
  <c r="V108" i="29" s="1"/>
  <c r="Q108" i="29"/>
  <c r="AA101" i="31" l="1"/>
  <c r="O101" i="31"/>
  <c r="V101" i="31" s="1"/>
  <c r="AD103" i="31"/>
  <c r="Z103" i="31"/>
  <c r="I103" i="31"/>
  <c r="U103" i="31" s="1"/>
  <c r="Z105" i="30"/>
  <c r="I105" i="30"/>
  <c r="U105" i="30" s="1"/>
  <c r="AC172" i="32"/>
  <c r="T172" i="32"/>
  <c r="Y172" i="32"/>
  <c r="N172" i="32"/>
  <c r="AA105" i="32"/>
  <c r="O105" i="32"/>
  <c r="V105" i="32" s="1"/>
  <c r="Z105" i="32"/>
  <c r="I105" i="32"/>
  <c r="U105" i="32" s="1"/>
  <c r="T172" i="31"/>
  <c r="AC172" i="31"/>
  <c r="Y172" i="31"/>
  <c r="N172" i="31"/>
  <c r="AE106" i="30"/>
  <c r="AA106" i="30"/>
  <c r="O106" i="30"/>
  <c r="V106" i="30" s="1"/>
  <c r="N171" i="30"/>
  <c r="AC171" i="30"/>
  <c r="T171" i="30"/>
  <c r="Y171" i="30"/>
  <c r="Z112" i="29"/>
  <c r="I112" i="29"/>
  <c r="U112" i="29" s="1"/>
  <c r="K112" i="29"/>
  <c r="P109" i="29"/>
  <c r="Q109" i="29" s="1"/>
  <c r="AE108" i="29"/>
  <c r="AF108" i="29" s="1"/>
  <c r="T171" i="29"/>
  <c r="H172" i="29"/>
  <c r="N171" i="29"/>
  <c r="Y171" i="29"/>
  <c r="AC171" i="29"/>
  <c r="P106" i="32" l="1"/>
  <c r="J106" i="32"/>
  <c r="AE101" i="31"/>
  <c r="AF101" i="31" s="1"/>
  <c r="P102" i="31"/>
  <c r="J104" i="31"/>
  <c r="Z104" i="31"/>
  <c r="I104" i="31"/>
  <c r="U104" i="31" s="1"/>
  <c r="P107" i="30"/>
  <c r="AD105" i="30"/>
  <c r="AF105" i="30" s="1"/>
  <c r="J106" i="30"/>
  <c r="AE105" i="32"/>
  <c r="AC173" i="32"/>
  <c r="T173" i="32"/>
  <c r="Y173" i="32"/>
  <c r="N173" i="32"/>
  <c r="AD105" i="32"/>
  <c r="AC173" i="31"/>
  <c r="N173" i="31"/>
  <c r="Y173" i="31"/>
  <c r="T173" i="31"/>
  <c r="N172" i="30"/>
  <c r="Y172" i="30"/>
  <c r="AC172" i="30"/>
  <c r="T172" i="30"/>
  <c r="AA107" i="30"/>
  <c r="O107" i="30"/>
  <c r="V107" i="30" s="1"/>
  <c r="AE109" i="29"/>
  <c r="AF109" i="29" s="1"/>
  <c r="AC172" i="29"/>
  <c r="Y172" i="29"/>
  <c r="H173" i="29"/>
  <c r="N172" i="29"/>
  <c r="T172" i="29"/>
  <c r="AA109" i="29"/>
  <c r="O109" i="29"/>
  <c r="V109" i="29" s="1"/>
  <c r="P110" i="29"/>
  <c r="K113" i="29"/>
  <c r="AD112" i="29"/>
  <c r="J113" i="29"/>
  <c r="AA102" i="31" l="1"/>
  <c r="O102" i="31"/>
  <c r="V102" i="31" s="1"/>
  <c r="J105" i="31"/>
  <c r="AD104" i="31"/>
  <c r="P108" i="30"/>
  <c r="AA108" i="30"/>
  <c r="I106" i="30"/>
  <c r="U106" i="30" s="1"/>
  <c r="Z106" i="30"/>
  <c r="AD106" i="32"/>
  <c r="AF105" i="32"/>
  <c r="AC174" i="32"/>
  <c r="T174" i="32"/>
  <c r="Y174" i="32"/>
  <c r="N174" i="32"/>
  <c r="AA106" i="32"/>
  <c r="O106" i="32"/>
  <c r="V106" i="32" s="1"/>
  <c r="Z106" i="32"/>
  <c r="I106" i="32"/>
  <c r="U106" i="32" s="1"/>
  <c r="AC174" i="31"/>
  <c r="N174" i="31"/>
  <c r="Y174" i="31"/>
  <c r="T174" i="31"/>
  <c r="O108" i="30"/>
  <c r="V108" i="30" s="1"/>
  <c r="AE107" i="30"/>
  <c r="N173" i="30"/>
  <c r="AC173" i="30"/>
  <c r="Y173" i="30"/>
  <c r="T173" i="30"/>
  <c r="AD113" i="29"/>
  <c r="AC173" i="29"/>
  <c r="N173" i="29"/>
  <c r="H174" i="29"/>
  <c r="T173" i="29"/>
  <c r="Y173" i="29"/>
  <c r="AA110" i="29"/>
  <c r="O110" i="29"/>
  <c r="V110" i="29" s="1"/>
  <c r="J114" i="29"/>
  <c r="Z113" i="29"/>
  <c r="I113" i="29"/>
  <c r="U113" i="29" s="1"/>
  <c r="Q110" i="29"/>
  <c r="P107" i="32" l="1"/>
  <c r="J107" i="32"/>
  <c r="AE102" i="31"/>
  <c r="AF102" i="31" s="1"/>
  <c r="P103" i="31"/>
  <c r="I105" i="31"/>
  <c r="U105" i="31" s="1"/>
  <c r="Z105" i="31"/>
  <c r="P109" i="30"/>
  <c r="AD106" i="30"/>
  <c r="AF106" i="30" s="1"/>
  <c r="J107" i="30"/>
  <c r="AC175" i="32"/>
  <c r="T175" i="32"/>
  <c r="Y175" i="32"/>
  <c r="N175" i="32"/>
  <c r="AE106" i="32"/>
  <c r="AF106" i="32" s="1"/>
  <c r="AC175" i="31"/>
  <c r="N175" i="31"/>
  <c r="Y175" i="31"/>
  <c r="T175" i="31"/>
  <c r="N174" i="30"/>
  <c r="Y174" i="30"/>
  <c r="AC174" i="30"/>
  <c r="T174" i="30"/>
  <c r="AE108" i="30"/>
  <c r="P111" i="29"/>
  <c r="AC174" i="29"/>
  <c r="H175" i="29"/>
  <c r="T174" i="29"/>
  <c r="Y174" i="29"/>
  <c r="N174" i="29"/>
  <c r="Q111" i="29"/>
  <c r="AE110" i="29"/>
  <c r="AF110" i="29" s="1"/>
  <c r="Z114" i="29"/>
  <c r="I114" i="29"/>
  <c r="U114" i="29" s="1"/>
  <c r="K114" i="29"/>
  <c r="O103" i="31" l="1"/>
  <c r="V103" i="31" s="1"/>
  <c r="AA103" i="31"/>
  <c r="J106" i="31"/>
  <c r="AD105" i="31"/>
  <c r="Z107" i="30"/>
  <c r="I107" i="30"/>
  <c r="U107" i="30" s="1"/>
  <c r="Z107" i="32"/>
  <c r="I107" i="32"/>
  <c r="U107" i="32" s="1"/>
  <c r="AC176" i="32"/>
  <c r="T176" i="32"/>
  <c r="Y176" i="32"/>
  <c r="N176" i="32"/>
  <c r="AA107" i="32"/>
  <c r="O107" i="32"/>
  <c r="V107" i="32" s="1"/>
  <c r="AE107" i="32"/>
  <c r="AC176" i="31"/>
  <c r="N176" i="31"/>
  <c r="Y176" i="31"/>
  <c r="T176" i="31"/>
  <c r="AE109" i="30"/>
  <c r="N175" i="30"/>
  <c r="AC175" i="30"/>
  <c r="T175" i="30"/>
  <c r="Y175" i="30"/>
  <c r="AA109" i="30"/>
  <c r="O109" i="30"/>
  <c r="V109" i="30" s="1"/>
  <c r="AD114" i="29"/>
  <c r="J115" i="29"/>
  <c r="Y175" i="29"/>
  <c r="T175" i="29"/>
  <c r="H176" i="29"/>
  <c r="AC175" i="29"/>
  <c r="N175" i="29"/>
  <c r="AE111" i="29"/>
  <c r="AF111" i="29" s="1"/>
  <c r="AA111" i="29"/>
  <c r="P112" i="29"/>
  <c r="O111" i="29"/>
  <c r="V111" i="29" s="1"/>
  <c r="P108" i="32" l="1"/>
  <c r="J108" i="32"/>
  <c r="AE103" i="31"/>
  <c r="AF103" i="31" s="1"/>
  <c r="P104" i="31"/>
  <c r="Z106" i="31"/>
  <c r="I106" i="31"/>
  <c r="U106" i="31" s="1"/>
  <c r="P110" i="30"/>
  <c r="AD107" i="30"/>
  <c r="AF107" i="30" s="1"/>
  <c r="J108" i="30"/>
  <c r="AD107" i="32"/>
  <c r="AF107" i="32" s="1"/>
  <c r="AC177" i="32"/>
  <c r="T177" i="32"/>
  <c r="Y177" i="32"/>
  <c r="N177" i="32"/>
  <c r="AC177" i="31"/>
  <c r="N177" i="31"/>
  <c r="Y177" i="31"/>
  <c r="T177" i="31"/>
  <c r="AA110" i="30"/>
  <c r="O110" i="30"/>
  <c r="V110" i="30" s="1"/>
  <c r="N176" i="30"/>
  <c r="Y176" i="30"/>
  <c r="AC176" i="30"/>
  <c r="T176" i="30"/>
  <c r="AA112" i="29"/>
  <c r="O112" i="29"/>
  <c r="V112" i="29" s="1"/>
  <c r="AC176" i="29"/>
  <c r="N176" i="29"/>
  <c r="Y176" i="29"/>
  <c r="T176" i="29"/>
  <c r="H177" i="29"/>
  <c r="Q112" i="29"/>
  <c r="Z115" i="29"/>
  <c r="J116" i="29"/>
  <c r="I115" i="29"/>
  <c r="U115" i="29" s="1"/>
  <c r="K115" i="29"/>
  <c r="O104" i="31" l="1"/>
  <c r="V104" i="31" s="1"/>
  <c r="AA104" i="31"/>
  <c r="J107" i="31"/>
  <c r="AD106" i="31"/>
  <c r="P111" i="30"/>
  <c r="Z108" i="30"/>
  <c r="I108" i="30"/>
  <c r="U108" i="30" s="1"/>
  <c r="AD108" i="32"/>
  <c r="AA108" i="32"/>
  <c r="O108" i="32"/>
  <c r="V108" i="32" s="1"/>
  <c r="Z108" i="32"/>
  <c r="I108" i="32"/>
  <c r="U108" i="32" s="1"/>
  <c r="AC178" i="32"/>
  <c r="T178" i="32"/>
  <c r="Y178" i="32"/>
  <c r="N178" i="32"/>
  <c r="N178" i="31"/>
  <c r="AC178" i="31"/>
  <c r="Y178" i="31"/>
  <c r="T178" i="31"/>
  <c r="AE110" i="30"/>
  <c r="N177" i="30"/>
  <c r="AC177" i="30"/>
  <c r="Y177" i="30"/>
  <c r="T177" i="30"/>
  <c r="AE112" i="29"/>
  <c r="AF112" i="29" s="1"/>
  <c r="Z116" i="29"/>
  <c r="I116" i="29"/>
  <c r="U116" i="29" s="1"/>
  <c r="T177" i="29"/>
  <c r="H178" i="29"/>
  <c r="Y177" i="29"/>
  <c r="N177" i="29"/>
  <c r="AC177" i="29"/>
  <c r="P113" i="29"/>
  <c r="K116" i="29"/>
  <c r="AD115" i="29"/>
  <c r="P109" i="32" l="1"/>
  <c r="J109" i="32"/>
  <c r="AE104" i="31"/>
  <c r="AF104" i="31" s="1"/>
  <c r="P105" i="31"/>
  <c r="Z107" i="31"/>
  <c r="I107" i="31"/>
  <c r="U107" i="31" s="1"/>
  <c r="AD108" i="30"/>
  <c r="AF108" i="30" s="1"/>
  <c r="J109" i="30"/>
  <c r="AE108" i="32"/>
  <c r="AF108" i="32" s="1"/>
  <c r="Y179" i="32"/>
  <c r="T179" i="32"/>
  <c r="AC179" i="32"/>
  <c r="N179" i="32"/>
  <c r="AC179" i="31"/>
  <c r="Y179" i="31"/>
  <c r="T179" i="31"/>
  <c r="N179" i="31"/>
  <c r="AA111" i="30"/>
  <c r="O111" i="30"/>
  <c r="V111" i="30" s="1"/>
  <c r="N178" i="30"/>
  <c r="Y178" i="30"/>
  <c r="AC178" i="30"/>
  <c r="T178" i="30"/>
  <c r="AD116" i="29"/>
  <c r="J117" i="29"/>
  <c r="O113" i="29"/>
  <c r="V113" i="29" s="1"/>
  <c r="AA113" i="29"/>
  <c r="Q113" i="29"/>
  <c r="AC178" i="29"/>
  <c r="Y178" i="29"/>
  <c r="N178" i="29"/>
  <c r="H179" i="29"/>
  <c r="T178" i="29"/>
  <c r="J110" i="32" l="1"/>
  <c r="AA105" i="31"/>
  <c r="O105" i="31"/>
  <c r="V105" i="31" s="1"/>
  <c r="J108" i="31"/>
  <c r="AD107" i="31"/>
  <c r="P112" i="30"/>
  <c r="Z109" i="30"/>
  <c r="I109" i="30"/>
  <c r="U109" i="30" s="1"/>
  <c r="Z109" i="32"/>
  <c r="I109" i="32"/>
  <c r="U109" i="32" s="1"/>
  <c r="AE109" i="32"/>
  <c r="Y180" i="32"/>
  <c r="AC180" i="32"/>
  <c r="N180" i="32"/>
  <c r="T180" i="32"/>
  <c r="AA109" i="32"/>
  <c r="O109" i="32"/>
  <c r="V109" i="32" s="1"/>
  <c r="T180" i="31"/>
  <c r="AC180" i="31"/>
  <c r="Y180" i="31"/>
  <c r="N180" i="31"/>
  <c r="Y179" i="30"/>
  <c r="AC179" i="30"/>
  <c r="T179" i="30"/>
  <c r="N179" i="30"/>
  <c r="AE111" i="30"/>
  <c r="Z117" i="29"/>
  <c r="I117" i="29"/>
  <c r="U117" i="29" s="1"/>
  <c r="Y179" i="29"/>
  <c r="T179" i="29"/>
  <c r="AC179" i="29"/>
  <c r="N179" i="29"/>
  <c r="H180" i="29"/>
  <c r="P114" i="29"/>
  <c r="AE113" i="29"/>
  <c r="AF113" i="29" s="1"/>
  <c r="Q114" i="29"/>
  <c r="K117" i="29"/>
  <c r="P110" i="32" l="1"/>
  <c r="AE105" i="31"/>
  <c r="AF105" i="31" s="1"/>
  <c r="P106" i="31"/>
  <c r="Z108" i="31"/>
  <c r="I108" i="31"/>
  <c r="U108" i="31" s="1"/>
  <c r="AD109" i="30"/>
  <c r="AF109" i="30" s="1"/>
  <c r="J110" i="30"/>
  <c r="AD109" i="32"/>
  <c r="AF109" i="32"/>
  <c r="Y181" i="32"/>
  <c r="T181" i="32"/>
  <c r="AC181" i="32"/>
  <c r="N181" i="32"/>
  <c r="Y181" i="31"/>
  <c r="N181" i="31"/>
  <c r="AC181" i="31"/>
  <c r="T181" i="31"/>
  <c r="AA112" i="30"/>
  <c r="O112" i="30"/>
  <c r="V112" i="30" s="1"/>
  <c r="Y180" i="30"/>
  <c r="T180" i="30"/>
  <c r="AC180" i="30"/>
  <c r="N180" i="30"/>
  <c r="AD117" i="29"/>
  <c r="AA114" i="29"/>
  <c r="O114" i="29"/>
  <c r="V114" i="29" s="1"/>
  <c r="Y180" i="29"/>
  <c r="N180" i="29"/>
  <c r="AC180" i="29"/>
  <c r="T180" i="29"/>
  <c r="H181" i="29"/>
  <c r="AE114" i="29"/>
  <c r="AF114" i="29" s="1"/>
  <c r="J118" i="29"/>
  <c r="AA106" i="31" l="1"/>
  <c r="O106" i="31"/>
  <c r="V106" i="31" s="1"/>
  <c r="J109" i="31"/>
  <c r="AD108" i="31"/>
  <c r="P113" i="30"/>
  <c r="Z110" i="30"/>
  <c r="I110" i="30"/>
  <c r="U110" i="30" s="1"/>
  <c r="AA110" i="32"/>
  <c r="O110" i="32"/>
  <c r="V110" i="32" s="1"/>
  <c r="Y182" i="32"/>
  <c r="AC182" i="32"/>
  <c r="N182" i="32"/>
  <c r="T182" i="32"/>
  <c r="Z110" i="32"/>
  <c r="I110" i="32"/>
  <c r="Y182" i="31"/>
  <c r="T182" i="31"/>
  <c r="N182" i="31"/>
  <c r="AC182" i="31"/>
  <c r="Y181" i="30"/>
  <c r="T181" i="30"/>
  <c r="N181" i="30"/>
  <c r="AC181" i="30"/>
  <c r="AE112" i="30"/>
  <c r="Y181" i="29"/>
  <c r="N181" i="29"/>
  <c r="AC181" i="29"/>
  <c r="T181" i="29"/>
  <c r="H182" i="29"/>
  <c r="P115" i="29"/>
  <c r="Z118" i="29"/>
  <c r="I118" i="29"/>
  <c r="U118" i="29" s="1"/>
  <c r="K118" i="29"/>
  <c r="P111" i="32" l="1"/>
  <c r="U110" i="32"/>
  <c r="J111" i="32"/>
  <c r="AE106" i="31"/>
  <c r="AF106" i="31" s="1"/>
  <c r="P107" i="31"/>
  <c r="Z109" i="31"/>
  <c r="I109" i="31"/>
  <c r="U109" i="31" s="1"/>
  <c r="AD110" i="30"/>
  <c r="AF110" i="30" s="1"/>
  <c r="J111" i="30"/>
  <c r="AE110" i="32"/>
  <c r="Y183" i="32"/>
  <c r="N183" i="32"/>
  <c r="T183" i="32"/>
  <c r="AC183" i="32"/>
  <c r="AD110" i="32"/>
  <c r="Y183" i="31"/>
  <c r="T183" i="31"/>
  <c r="AC183" i="31"/>
  <c r="N183" i="31"/>
  <c r="Y182" i="30"/>
  <c r="T182" i="30"/>
  <c r="N182" i="30"/>
  <c r="AC182" i="30"/>
  <c r="AE113" i="30"/>
  <c r="AA113" i="30"/>
  <c r="O113" i="30"/>
  <c r="V113" i="30" s="1"/>
  <c r="AA115" i="29"/>
  <c r="O115" i="29"/>
  <c r="V115" i="29" s="1"/>
  <c r="Q115" i="29"/>
  <c r="Y182" i="29"/>
  <c r="N182" i="29"/>
  <c r="AC182" i="29"/>
  <c r="H183" i="29"/>
  <c r="T182" i="29"/>
  <c r="AD118" i="29"/>
  <c r="J119" i="29"/>
  <c r="AE107" i="31" l="1"/>
  <c r="AF107" i="31" s="1"/>
  <c r="O107" i="31"/>
  <c r="V107" i="31" s="1"/>
  <c r="AA107" i="31"/>
  <c r="J110" i="31"/>
  <c r="AD109" i="31"/>
  <c r="P114" i="30"/>
  <c r="Z111" i="30"/>
  <c r="I111" i="30"/>
  <c r="U111" i="30" s="1"/>
  <c r="AD111" i="32"/>
  <c r="Z111" i="32"/>
  <c r="I111" i="32"/>
  <c r="U111" i="32" s="1"/>
  <c r="Y184" i="32"/>
  <c r="N184" i="32"/>
  <c r="T184" i="32"/>
  <c r="AC184" i="32"/>
  <c r="AA111" i="32"/>
  <c r="O111" i="32"/>
  <c r="V111" i="32" s="1"/>
  <c r="AF110" i="32"/>
  <c r="AE111" i="32"/>
  <c r="Y184" i="31"/>
  <c r="T184" i="31"/>
  <c r="AC184" i="31"/>
  <c r="N184" i="31"/>
  <c r="Y183" i="30"/>
  <c r="AC183" i="30"/>
  <c r="T183" i="30"/>
  <c r="N183" i="30"/>
  <c r="Z119" i="29"/>
  <c r="I119" i="29"/>
  <c r="U119" i="29" s="1"/>
  <c r="K119" i="29"/>
  <c r="Y183" i="29"/>
  <c r="N183" i="29"/>
  <c r="AC183" i="29"/>
  <c r="H184" i="29"/>
  <c r="T183" i="29"/>
  <c r="AE115" i="29"/>
  <c r="AF115" i="29" s="1"/>
  <c r="P116" i="29"/>
  <c r="P112" i="32" l="1"/>
  <c r="J112" i="32"/>
  <c r="AF111" i="32"/>
  <c r="P108" i="31"/>
  <c r="I110" i="31"/>
  <c r="U110" i="31" s="1"/>
  <c r="Z110" i="31"/>
  <c r="J112" i="30"/>
  <c r="AD111" i="30"/>
  <c r="AF111" i="30" s="1"/>
  <c r="Y185" i="32"/>
  <c r="N185" i="32"/>
  <c r="AC185" i="32"/>
  <c r="T185" i="32"/>
  <c r="AA112" i="32"/>
  <c r="O112" i="32"/>
  <c r="V112" i="32" s="1"/>
  <c r="Y185" i="31"/>
  <c r="T185" i="31"/>
  <c r="N185" i="31"/>
  <c r="AC185" i="31"/>
  <c r="Y184" i="30"/>
  <c r="AC184" i="30"/>
  <c r="N184" i="30"/>
  <c r="T184" i="30"/>
  <c r="AA114" i="30"/>
  <c r="O114" i="30"/>
  <c r="V114" i="30" s="1"/>
  <c r="AA116" i="29"/>
  <c r="O116" i="29"/>
  <c r="V116" i="29" s="1"/>
  <c r="Y184" i="29"/>
  <c r="N184" i="29"/>
  <c r="AC184" i="29"/>
  <c r="T184" i="29"/>
  <c r="H185" i="29"/>
  <c r="J120" i="29"/>
  <c r="Q116" i="29"/>
  <c r="K120" i="29"/>
  <c r="AD119" i="29"/>
  <c r="P113" i="32" l="1"/>
  <c r="AE112" i="32"/>
  <c r="AA108" i="31"/>
  <c r="O108" i="31"/>
  <c r="V108" i="31" s="1"/>
  <c r="J111" i="31"/>
  <c r="AD110" i="31"/>
  <c r="P115" i="30"/>
  <c r="AD112" i="30"/>
  <c r="AF112" i="30" s="1"/>
  <c r="J113" i="30"/>
  <c r="Z112" i="30"/>
  <c r="I112" i="30"/>
  <c r="U112" i="30" s="1"/>
  <c r="Z112" i="32"/>
  <c r="I112" i="32"/>
  <c r="U112" i="32" s="1"/>
  <c r="Y186" i="32"/>
  <c r="N186" i="32"/>
  <c r="AC186" i="32"/>
  <c r="T186" i="32"/>
  <c r="Y186" i="31"/>
  <c r="T186" i="31"/>
  <c r="AC186" i="31"/>
  <c r="N186" i="31"/>
  <c r="AE114" i="30"/>
  <c r="Y185" i="30"/>
  <c r="AC185" i="30"/>
  <c r="N185" i="30"/>
  <c r="T185" i="30"/>
  <c r="AE116" i="29"/>
  <c r="AF116" i="29" s="1"/>
  <c r="Y185" i="29"/>
  <c r="N185" i="29"/>
  <c r="AC185" i="29"/>
  <c r="H186" i="29"/>
  <c r="T185" i="29"/>
  <c r="P117" i="29"/>
  <c r="AD120" i="29"/>
  <c r="J121" i="29"/>
  <c r="K121" i="29" s="1"/>
  <c r="Z120" i="29"/>
  <c r="I120" i="29"/>
  <c r="U120" i="29" s="1"/>
  <c r="J113" i="32" l="1"/>
  <c r="AE108" i="31"/>
  <c r="AF108" i="31" s="1"/>
  <c r="P109" i="31"/>
  <c r="Z111" i="31"/>
  <c r="I111" i="31"/>
  <c r="U111" i="31" s="1"/>
  <c r="Z113" i="30"/>
  <c r="I113" i="30"/>
  <c r="U113" i="30" s="1"/>
  <c r="Y187" i="32"/>
  <c r="N187" i="32"/>
  <c r="AC187" i="32"/>
  <c r="T187" i="32"/>
  <c r="AD112" i="32"/>
  <c r="AF112" i="32" s="1"/>
  <c r="AA113" i="32"/>
  <c r="O113" i="32"/>
  <c r="V113" i="32" s="1"/>
  <c r="Y187" i="31"/>
  <c r="T187" i="31"/>
  <c r="AC187" i="31"/>
  <c r="N187" i="31"/>
  <c r="AE115" i="30"/>
  <c r="Y186" i="30"/>
  <c r="N186" i="30"/>
  <c r="AC186" i="30"/>
  <c r="T186" i="30"/>
  <c r="AA115" i="30"/>
  <c r="O115" i="30"/>
  <c r="V115" i="30" s="1"/>
  <c r="AD121" i="29"/>
  <c r="AA117" i="29"/>
  <c r="O117" i="29"/>
  <c r="V117" i="29" s="1"/>
  <c r="Q117" i="29"/>
  <c r="Y186" i="29"/>
  <c r="N186" i="29"/>
  <c r="AC186" i="29"/>
  <c r="T186" i="29"/>
  <c r="H187" i="29"/>
  <c r="J122" i="29"/>
  <c r="Z121" i="29"/>
  <c r="I121" i="29"/>
  <c r="U121" i="29" s="1"/>
  <c r="P114" i="32" l="1"/>
  <c r="O109" i="31"/>
  <c r="V109" i="31" s="1"/>
  <c r="AA109" i="31"/>
  <c r="J112" i="31"/>
  <c r="AD111" i="31"/>
  <c r="P116" i="30"/>
  <c r="AD113" i="30"/>
  <c r="AF113" i="30" s="1"/>
  <c r="J114" i="30"/>
  <c r="AE113" i="32"/>
  <c r="Z113" i="32"/>
  <c r="I113" i="32"/>
  <c r="U113" i="32" s="1"/>
  <c r="Y188" i="32"/>
  <c r="N188" i="32"/>
  <c r="AC188" i="32"/>
  <c r="T188" i="32"/>
  <c r="Y188" i="31"/>
  <c r="T188" i="31"/>
  <c r="N188" i="31"/>
  <c r="AC188" i="31"/>
  <c r="AA116" i="30"/>
  <c r="O116" i="30"/>
  <c r="V116" i="30" s="1"/>
  <c r="Y187" i="30"/>
  <c r="N187" i="30"/>
  <c r="AC187" i="30"/>
  <c r="T187" i="30"/>
  <c r="Z122" i="29"/>
  <c r="I122" i="29"/>
  <c r="U122" i="29" s="1"/>
  <c r="AE117" i="29"/>
  <c r="AF117" i="29" s="1"/>
  <c r="P118" i="29"/>
  <c r="Y187" i="29"/>
  <c r="N187" i="29"/>
  <c r="AC187" i="29"/>
  <c r="T187" i="29"/>
  <c r="H188" i="29"/>
  <c r="K122" i="29"/>
  <c r="J114" i="32" l="1"/>
  <c r="AE109" i="31"/>
  <c r="AF109" i="31" s="1"/>
  <c r="P110" i="31"/>
  <c r="Z112" i="31"/>
  <c r="I112" i="31"/>
  <c r="U112" i="31" s="1"/>
  <c r="P117" i="30"/>
  <c r="I114" i="30"/>
  <c r="U114" i="30" s="1"/>
  <c r="Z114" i="30"/>
  <c r="AD113" i="32"/>
  <c r="AF113" i="32" s="1"/>
  <c r="Y189" i="32"/>
  <c r="N189" i="32"/>
  <c r="AC189" i="32"/>
  <c r="T189" i="32"/>
  <c r="AE114" i="32"/>
  <c r="AA114" i="32"/>
  <c r="O114" i="32"/>
  <c r="V114" i="32" s="1"/>
  <c r="Y189" i="31"/>
  <c r="T189" i="31"/>
  <c r="AC189" i="31"/>
  <c r="N189" i="31"/>
  <c r="AE116" i="30"/>
  <c r="Y188" i="30"/>
  <c r="T188" i="30"/>
  <c r="N188" i="30"/>
  <c r="AC188" i="30"/>
  <c r="AA118" i="29"/>
  <c r="O118" i="29"/>
  <c r="V118" i="29" s="1"/>
  <c r="Y188" i="29"/>
  <c r="N188" i="29"/>
  <c r="AC188" i="29"/>
  <c r="H189" i="29"/>
  <c r="T188" i="29"/>
  <c r="AD122" i="29"/>
  <c r="Q118" i="29"/>
  <c r="J123" i="29"/>
  <c r="K123" i="29" s="1"/>
  <c r="P115" i="32" l="1"/>
  <c r="O110" i="31"/>
  <c r="V110" i="31" s="1"/>
  <c r="AA110" i="31"/>
  <c r="J113" i="31"/>
  <c r="AD112" i="31"/>
  <c r="AD114" i="30"/>
  <c r="AF114" i="30" s="1"/>
  <c r="J115" i="30"/>
  <c r="AD114" i="32"/>
  <c r="AF114" i="32"/>
  <c r="Y190" i="32"/>
  <c r="N190" i="32"/>
  <c r="AC190" i="32"/>
  <c r="T190" i="32"/>
  <c r="Z114" i="32"/>
  <c r="I114" i="32"/>
  <c r="U114" i="32" s="1"/>
  <c r="N190" i="31"/>
  <c r="AC190" i="31"/>
  <c r="Y190" i="31"/>
  <c r="T190" i="31"/>
  <c r="AA117" i="30"/>
  <c r="O117" i="30"/>
  <c r="V117" i="30" s="1"/>
  <c r="Y189" i="30"/>
  <c r="T189" i="30"/>
  <c r="N189" i="30"/>
  <c r="AC189" i="30"/>
  <c r="AD123" i="29"/>
  <c r="Z123" i="29"/>
  <c r="I123" i="29"/>
  <c r="U123" i="29" s="1"/>
  <c r="P119" i="29"/>
  <c r="AE118" i="29"/>
  <c r="AF118" i="29" s="1"/>
  <c r="Y189" i="29"/>
  <c r="N189" i="29"/>
  <c r="AC189" i="29"/>
  <c r="T189" i="29"/>
  <c r="H190" i="29"/>
  <c r="J115" i="32" l="1"/>
  <c r="AE110" i="31"/>
  <c r="AF110" i="31" s="1"/>
  <c r="P111" i="31"/>
  <c r="I113" i="31"/>
  <c r="J114" i="31" s="1"/>
  <c r="Z113" i="31"/>
  <c r="P118" i="30"/>
  <c r="I115" i="30"/>
  <c r="U115" i="30" s="1"/>
  <c r="Z115" i="30"/>
  <c r="Y191" i="32"/>
  <c r="N191" i="32"/>
  <c r="AC191" i="32"/>
  <c r="T191" i="32"/>
  <c r="AA115" i="32"/>
  <c r="O115" i="32"/>
  <c r="V115" i="32" s="1"/>
  <c r="N191" i="31"/>
  <c r="Y191" i="31"/>
  <c r="T191" i="31"/>
  <c r="AC191" i="31"/>
  <c r="AE117" i="30"/>
  <c r="Y190" i="30"/>
  <c r="N190" i="30"/>
  <c r="AC190" i="30"/>
  <c r="T190" i="30"/>
  <c r="AA119" i="29"/>
  <c r="O119" i="29"/>
  <c r="V119" i="29" s="1"/>
  <c r="Q119" i="29"/>
  <c r="J124" i="29"/>
  <c r="Y190" i="29"/>
  <c r="N190" i="29"/>
  <c r="AC190" i="29"/>
  <c r="T190" i="29"/>
  <c r="H191" i="29"/>
  <c r="P116" i="32" l="1"/>
  <c r="O111" i="31"/>
  <c r="V111" i="31" s="1"/>
  <c r="AA111" i="31"/>
  <c r="U113" i="31"/>
  <c r="AD113" i="31"/>
  <c r="AD115" i="30"/>
  <c r="AF115" i="30" s="1"/>
  <c r="J116" i="30"/>
  <c r="Y192" i="32"/>
  <c r="N192" i="32"/>
  <c r="AC192" i="32"/>
  <c r="T192" i="32"/>
  <c r="AE115" i="32"/>
  <c r="Z115" i="32"/>
  <c r="I115" i="32"/>
  <c r="U115" i="32" s="1"/>
  <c r="N192" i="31"/>
  <c r="AC192" i="31"/>
  <c r="Y192" i="31"/>
  <c r="T192" i="31"/>
  <c r="AA118" i="30"/>
  <c r="O118" i="30"/>
  <c r="V118" i="30" s="1"/>
  <c r="Y191" i="30"/>
  <c r="N191" i="30"/>
  <c r="AC191" i="30"/>
  <c r="T191" i="30"/>
  <c r="Y191" i="29"/>
  <c r="N191" i="29"/>
  <c r="AC191" i="29"/>
  <c r="H192" i="29"/>
  <c r="T191" i="29"/>
  <c r="J125" i="29"/>
  <c r="Z124" i="29"/>
  <c r="I124" i="29"/>
  <c r="U124" i="29" s="1"/>
  <c r="K124" i="29"/>
  <c r="AE119" i="29"/>
  <c r="AF119" i="29" s="1"/>
  <c r="Q120" i="29"/>
  <c r="P120" i="29"/>
  <c r="J116" i="32" l="1"/>
  <c r="AE111" i="31"/>
  <c r="AF111" i="31" s="1"/>
  <c r="P112" i="31"/>
  <c r="Z114" i="31"/>
  <c r="I114" i="31"/>
  <c r="P119" i="30"/>
  <c r="Z116" i="30"/>
  <c r="I116" i="30"/>
  <c r="U116" i="30" s="1"/>
  <c r="AE116" i="32"/>
  <c r="Y193" i="32"/>
  <c r="N193" i="32"/>
  <c r="AC193" i="32"/>
  <c r="T193" i="32"/>
  <c r="AA116" i="32"/>
  <c r="O116" i="32"/>
  <c r="V116" i="32" s="1"/>
  <c r="AD115" i="32"/>
  <c r="AF115" i="32" s="1"/>
  <c r="N193" i="31"/>
  <c r="Y193" i="31"/>
  <c r="T193" i="31"/>
  <c r="AC193" i="31"/>
  <c r="AE118" i="30"/>
  <c r="Y192" i="30"/>
  <c r="T192" i="30"/>
  <c r="AC192" i="30"/>
  <c r="N192" i="30"/>
  <c r="AA120" i="29"/>
  <c r="O120" i="29"/>
  <c r="V120" i="29" s="1"/>
  <c r="J126" i="29"/>
  <c r="Z125" i="29"/>
  <c r="I125" i="29"/>
  <c r="U125" i="29" s="1"/>
  <c r="K125" i="29"/>
  <c r="AD124" i="29"/>
  <c r="AE120" i="29"/>
  <c r="AF120" i="29" s="1"/>
  <c r="Y192" i="29"/>
  <c r="N192" i="29"/>
  <c r="AC192" i="29"/>
  <c r="H193" i="29"/>
  <c r="T192" i="29"/>
  <c r="P117" i="32" l="1"/>
  <c r="AE112" i="31"/>
  <c r="AF112" i="31" s="1"/>
  <c r="AA112" i="31"/>
  <c r="O112" i="31"/>
  <c r="V112" i="31" s="1"/>
  <c r="U114" i="31"/>
  <c r="J115" i="31"/>
  <c r="AD114" i="31"/>
  <c r="AD116" i="30"/>
  <c r="AF116" i="30" s="1"/>
  <c r="J117" i="30"/>
  <c r="AD116" i="32"/>
  <c r="AF116" i="32"/>
  <c r="Z116" i="32"/>
  <c r="I116" i="32"/>
  <c r="U116" i="32" s="1"/>
  <c r="Y194" i="32"/>
  <c r="N194" i="32"/>
  <c r="AC194" i="32"/>
  <c r="T194" i="32"/>
  <c r="N194" i="31"/>
  <c r="AC194" i="31"/>
  <c r="Y194" i="31"/>
  <c r="T194" i="31"/>
  <c r="AA119" i="30"/>
  <c r="O119" i="30"/>
  <c r="V119" i="30" s="1"/>
  <c r="Y193" i="30"/>
  <c r="T193" i="30"/>
  <c r="AC193" i="30"/>
  <c r="N193" i="30"/>
  <c r="Y193" i="29"/>
  <c r="N193" i="29"/>
  <c r="AC193" i="29"/>
  <c r="T193" i="29"/>
  <c r="H194" i="29"/>
  <c r="P121" i="29"/>
  <c r="Z126" i="29"/>
  <c r="I126" i="29"/>
  <c r="U126" i="29" s="1"/>
  <c r="K126" i="29"/>
  <c r="AD125" i="29"/>
  <c r="J117" i="32" l="1"/>
  <c r="P113" i="31"/>
  <c r="Z115" i="31"/>
  <c r="I115" i="31"/>
  <c r="U115" i="31" s="1"/>
  <c r="P120" i="30"/>
  <c r="Z117" i="30"/>
  <c r="I117" i="30"/>
  <c r="U117" i="30" s="1"/>
  <c r="AD117" i="32"/>
  <c r="Y195" i="32"/>
  <c r="N195" i="32"/>
  <c r="AC195" i="32"/>
  <c r="T195" i="32"/>
  <c r="Z117" i="32"/>
  <c r="I117" i="32"/>
  <c r="U117" i="32" s="1"/>
  <c r="AA117" i="32"/>
  <c r="O117" i="32"/>
  <c r="V117" i="32" s="1"/>
  <c r="N195" i="31"/>
  <c r="Y195" i="31"/>
  <c r="T195" i="31"/>
  <c r="AC195" i="31"/>
  <c r="Y194" i="30"/>
  <c r="T194" i="30"/>
  <c r="N194" i="30"/>
  <c r="AC194" i="30"/>
  <c r="AE119" i="30"/>
  <c r="AA121" i="29"/>
  <c r="O121" i="29"/>
  <c r="V121" i="29" s="1"/>
  <c r="Q121" i="29"/>
  <c r="Y194" i="29"/>
  <c r="N194" i="29"/>
  <c r="AC194" i="29"/>
  <c r="H195" i="29"/>
  <c r="T194" i="29"/>
  <c r="AD126" i="29"/>
  <c r="J127" i="29"/>
  <c r="P118" i="32" l="1"/>
  <c r="O118" i="32"/>
  <c r="V118" i="32" s="1"/>
  <c r="J118" i="32"/>
  <c r="AA113" i="31"/>
  <c r="O113" i="31"/>
  <c r="V113" i="31" s="1"/>
  <c r="J116" i="31"/>
  <c r="AD115" i="31"/>
  <c r="AD117" i="30"/>
  <c r="AF117" i="30" s="1"/>
  <c r="J118" i="30"/>
  <c r="AA118" i="32"/>
  <c r="AE117" i="32"/>
  <c r="AF117" i="32" s="1"/>
  <c r="Y196" i="32"/>
  <c r="N196" i="32"/>
  <c r="AC196" i="32"/>
  <c r="T196" i="32"/>
  <c r="N196" i="31"/>
  <c r="AC196" i="31"/>
  <c r="Y196" i="31"/>
  <c r="T196" i="31"/>
  <c r="AA120" i="30"/>
  <c r="O120" i="30"/>
  <c r="V120" i="30" s="1"/>
  <c r="Y195" i="30"/>
  <c r="N195" i="30"/>
  <c r="AC195" i="30"/>
  <c r="T195" i="30"/>
  <c r="Z127" i="29"/>
  <c r="I127" i="29"/>
  <c r="U127" i="29" s="1"/>
  <c r="K127" i="29"/>
  <c r="Y195" i="29"/>
  <c r="N195" i="29"/>
  <c r="AC195" i="29"/>
  <c r="H196" i="29"/>
  <c r="T195" i="29"/>
  <c r="AE121" i="29"/>
  <c r="AF121" i="29" s="1"/>
  <c r="Q122" i="29"/>
  <c r="P122" i="29"/>
  <c r="P119" i="32" l="1"/>
  <c r="AE113" i="31"/>
  <c r="AF113" i="31" s="1"/>
  <c r="P114" i="31"/>
  <c r="Z116" i="31"/>
  <c r="I116" i="31"/>
  <c r="U116" i="31" s="1"/>
  <c r="P121" i="30"/>
  <c r="Z118" i="30"/>
  <c r="I118" i="30"/>
  <c r="U118" i="30" s="1"/>
  <c r="Z118" i="32"/>
  <c r="I118" i="32"/>
  <c r="U118" i="32" s="1"/>
  <c r="Y197" i="32"/>
  <c r="N197" i="32"/>
  <c r="AC197" i="32"/>
  <c r="T197" i="32"/>
  <c r="AE118" i="32"/>
  <c r="N197" i="31"/>
  <c r="Y197" i="31"/>
  <c r="T197" i="31"/>
  <c r="AC197" i="31"/>
  <c r="AE120" i="30"/>
  <c r="Y196" i="30"/>
  <c r="AC196" i="30"/>
  <c r="T196" i="30"/>
  <c r="N196" i="30"/>
  <c r="AA122" i="29"/>
  <c r="O122" i="29"/>
  <c r="V122" i="29" s="1"/>
  <c r="Y196" i="29"/>
  <c r="N196" i="29"/>
  <c r="AC196" i="29"/>
  <c r="T196" i="29"/>
  <c r="H197" i="29"/>
  <c r="AE122" i="29"/>
  <c r="AF122" i="29" s="1"/>
  <c r="AD127" i="29"/>
  <c r="K128" i="29"/>
  <c r="J128" i="29"/>
  <c r="J119" i="32" l="1"/>
  <c r="AA114" i="31"/>
  <c r="O114" i="31"/>
  <c r="V114" i="31" s="1"/>
  <c r="J117" i="31"/>
  <c r="AD116" i="31"/>
  <c r="AD118" i="30"/>
  <c r="AF118" i="30" s="1"/>
  <c r="J119" i="30"/>
  <c r="AE119" i="32"/>
  <c r="Y198" i="32"/>
  <c r="N198" i="32"/>
  <c r="AC198" i="32"/>
  <c r="T198" i="32"/>
  <c r="AD118" i="32"/>
  <c r="AF118" i="32" s="1"/>
  <c r="AA119" i="32"/>
  <c r="O119" i="32"/>
  <c r="V119" i="32" s="1"/>
  <c r="N198" i="31"/>
  <c r="AC198" i="31"/>
  <c r="Y198" i="31"/>
  <c r="T198" i="31"/>
  <c r="Y197" i="30"/>
  <c r="AC197" i="30"/>
  <c r="N197" i="30"/>
  <c r="T197" i="30"/>
  <c r="AA121" i="30"/>
  <c r="O121" i="30"/>
  <c r="V121" i="30" s="1"/>
  <c r="AD128" i="29"/>
  <c r="Y197" i="29"/>
  <c r="N197" i="29"/>
  <c r="AC197" i="29"/>
  <c r="H198" i="29"/>
  <c r="T197" i="29"/>
  <c r="P123" i="29"/>
  <c r="Z128" i="29"/>
  <c r="I128" i="29"/>
  <c r="U128" i="29" s="1"/>
  <c r="P120" i="32" l="1"/>
  <c r="AE114" i="31"/>
  <c r="AF114" i="31" s="1"/>
  <c r="P115" i="31"/>
  <c r="Z117" i="31"/>
  <c r="I117" i="31"/>
  <c r="U117" i="31" s="1"/>
  <c r="P122" i="30"/>
  <c r="Z119" i="30"/>
  <c r="I119" i="30"/>
  <c r="U119" i="30" s="1"/>
  <c r="Z119" i="32"/>
  <c r="I119" i="32"/>
  <c r="U119" i="32" s="1"/>
  <c r="AA120" i="32"/>
  <c r="O120" i="32"/>
  <c r="V120" i="32" s="1"/>
  <c r="Y199" i="32"/>
  <c r="N199" i="32"/>
  <c r="AC199" i="32"/>
  <c r="T199" i="32"/>
  <c r="AD119" i="32"/>
  <c r="AF119" i="32" s="1"/>
  <c r="N199" i="31"/>
  <c r="Y199" i="31"/>
  <c r="T199" i="31"/>
  <c r="AC199" i="31"/>
  <c r="AE121" i="30"/>
  <c r="Y198" i="30"/>
  <c r="N198" i="30"/>
  <c r="AC198" i="30"/>
  <c r="T198" i="30"/>
  <c r="Y198" i="29"/>
  <c r="N198" i="29"/>
  <c r="AC198" i="29"/>
  <c r="T198" i="29"/>
  <c r="H199" i="29"/>
  <c r="P124" i="29"/>
  <c r="AA123" i="29"/>
  <c r="O123" i="29"/>
  <c r="V123" i="29" s="1"/>
  <c r="Q123" i="29"/>
  <c r="J129" i="29"/>
  <c r="P121" i="32" l="1"/>
  <c r="J120" i="32"/>
  <c r="AA115" i="31"/>
  <c r="O115" i="31"/>
  <c r="V115" i="31" s="1"/>
  <c r="J118" i="31"/>
  <c r="AD117" i="31"/>
  <c r="AD119" i="30"/>
  <c r="AF119" i="30" s="1"/>
  <c r="J120" i="30"/>
  <c r="AE120" i="32"/>
  <c r="Y200" i="32"/>
  <c r="N200" i="32"/>
  <c r="AC200" i="32"/>
  <c r="T200" i="32"/>
  <c r="N200" i="31"/>
  <c r="AC200" i="31"/>
  <c r="Y200" i="31"/>
  <c r="T200" i="31"/>
  <c r="AA122" i="30"/>
  <c r="O122" i="30"/>
  <c r="V122" i="30" s="1"/>
  <c r="Y199" i="30"/>
  <c r="N199" i="30"/>
  <c r="AC199" i="30"/>
  <c r="T199" i="30"/>
  <c r="AA124" i="29"/>
  <c r="O124" i="29"/>
  <c r="V124" i="29" s="1"/>
  <c r="AE123" i="29"/>
  <c r="AF123" i="29" s="1"/>
  <c r="Q124" i="29"/>
  <c r="Y199" i="29"/>
  <c r="N199" i="29"/>
  <c r="AC199" i="29"/>
  <c r="T199" i="29"/>
  <c r="H200" i="29"/>
  <c r="Z129" i="29"/>
  <c r="J130" i="29"/>
  <c r="I129" i="29"/>
  <c r="U129" i="29" s="1"/>
  <c r="K129" i="29"/>
  <c r="AE115" i="31" l="1"/>
  <c r="AF115" i="31" s="1"/>
  <c r="P116" i="31"/>
  <c r="Z118" i="31"/>
  <c r="I118" i="31"/>
  <c r="U118" i="31" s="1"/>
  <c r="P123" i="30"/>
  <c r="I120" i="30"/>
  <c r="U120" i="30" s="1"/>
  <c r="Z120" i="30"/>
  <c r="Y201" i="32"/>
  <c r="N201" i="32"/>
  <c r="AC201" i="32"/>
  <c r="T201" i="32"/>
  <c r="Z120" i="32"/>
  <c r="I120" i="32"/>
  <c r="U120" i="32" s="1"/>
  <c r="AA121" i="32"/>
  <c r="O121" i="32"/>
  <c r="V121" i="32" s="1"/>
  <c r="N201" i="31"/>
  <c r="Y201" i="31"/>
  <c r="T201" i="31"/>
  <c r="AC201" i="31"/>
  <c r="AE122" i="30"/>
  <c r="Y200" i="30"/>
  <c r="T200" i="30"/>
  <c r="N200" i="30"/>
  <c r="AC200" i="30"/>
  <c r="Z130" i="29"/>
  <c r="I130" i="29"/>
  <c r="U130" i="29" s="1"/>
  <c r="Y200" i="29"/>
  <c r="N200" i="29"/>
  <c r="H201" i="29"/>
  <c r="AC200" i="29"/>
  <c r="T200" i="29"/>
  <c r="AD129" i="29"/>
  <c r="K130" i="29"/>
  <c r="P125" i="29"/>
  <c r="AE124" i="29"/>
  <c r="AF124" i="29" s="1"/>
  <c r="P122" i="32" l="1"/>
  <c r="J121" i="32"/>
  <c r="AA116" i="31"/>
  <c r="O116" i="31"/>
  <c r="V116" i="31" s="1"/>
  <c r="J119" i="31"/>
  <c r="AD118" i="31"/>
  <c r="AD120" i="30"/>
  <c r="AF120" i="30" s="1"/>
  <c r="J121" i="30"/>
  <c r="AA122" i="32"/>
  <c r="O122" i="32"/>
  <c r="V122" i="32" s="1"/>
  <c r="Y202" i="32"/>
  <c r="N202" i="32"/>
  <c r="AC202" i="32"/>
  <c r="T202" i="32"/>
  <c r="AD120" i="32"/>
  <c r="AF120" i="32" s="1"/>
  <c r="AE121" i="32"/>
  <c r="N202" i="31"/>
  <c r="AC202" i="31"/>
  <c r="Y202" i="31"/>
  <c r="T202" i="31"/>
  <c r="AA123" i="30"/>
  <c r="O123" i="30"/>
  <c r="V123" i="30" s="1"/>
  <c r="Y201" i="30"/>
  <c r="T201" i="30"/>
  <c r="N201" i="30"/>
  <c r="AC201" i="30"/>
  <c r="Y201" i="29"/>
  <c r="N201" i="29"/>
  <c r="H202" i="29"/>
  <c r="AC201" i="29"/>
  <c r="T201" i="29"/>
  <c r="J131" i="29"/>
  <c r="AA125" i="29"/>
  <c r="O125" i="29"/>
  <c r="V125" i="29" s="1"/>
  <c r="AD130" i="29"/>
  <c r="K131" i="29"/>
  <c r="Q125" i="29"/>
  <c r="P123" i="32" l="1"/>
  <c r="AE116" i="31"/>
  <c r="AF116" i="31" s="1"/>
  <c r="P117" i="31"/>
  <c r="Z119" i="31"/>
  <c r="I119" i="31"/>
  <c r="U119" i="31" s="1"/>
  <c r="P124" i="30"/>
  <c r="I121" i="30"/>
  <c r="U121" i="30" s="1"/>
  <c r="Z121" i="30"/>
  <c r="AD121" i="32"/>
  <c r="Y203" i="32"/>
  <c r="N203" i="32"/>
  <c r="AC203" i="32"/>
  <c r="T203" i="32"/>
  <c r="AF121" i="32"/>
  <c r="AE122" i="32"/>
  <c r="Z121" i="32"/>
  <c r="I121" i="32"/>
  <c r="U121" i="32" s="1"/>
  <c r="N203" i="31"/>
  <c r="Y203" i="31"/>
  <c r="T203" i="31"/>
  <c r="AC203" i="31"/>
  <c r="AE123" i="30"/>
  <c r="Y202" i="30"/>
  <c r="AC202" i="30"/>
  <c r="N202" i="30"/>
  <c r="T202" i="30"/>
  <c r="AE125" i="29"/>
  <c r="AF125" i="29" s="1"/>
  <c r="Z131" i="29"/>
  <c r="I131" i="29"/>
  <c r="U131" i="29" s="1"/>
  <c r="Y202" i="29"/>
  <c r="N202" i="29"/>
  <c r="H203" i="29"/>
  <c r="AC202" i="29"/>
  <c r="T202" i="29"/>
  <c r="AD131" i="29"/>
  <c r="P126" i="29"/>
  <c r="Q126" i="29" s="1"/>
  <c r="J122" i="32" l="1"/>
  <c r="AA117" i="31"/>
  <c r="O117" i="31"/>
  <c r="V117" i="31" s="1"/>
  <c r="J120" i="31"/>
  <c r="AD119" i="31"/>
  <c r="AD121" i="30"/>
  <c r="AF121" i="30" s="1"/>
  <c r="J122" i="30"/>
  <c r="AE123" i="32"/>
  <c r="AA123" i="32"/>
  <c r="O123" i="32"/>
  <c r="V123" i="32" s="1"/>
  <c r="Y204" i="32"/>
  <c r="N204" i="32"/>
  <c r="AC204" i="32"/>
  <c r="T204" i="32"/>
  <c r="N204" i="31"/>
  <c r="AC204" i="31"/>
  <c r="Y204" i="31"/>
  <c r="T204" i="31"/>
  <c r="AA124" i="30"/>
  <c r="O124" i="30"/>
  <c r="V124" i="30" s="1"/>
  <c r="Y203" i="30"/>
  <c r="N203" i="30"/>
  <c r="AC203" i="30"/>
  <c r="T203" i="30"/>
  <c r="AE126" i="29"/>
  <c r="AF126" i="29" s="1"/>
  <c r="Y203" i="29"/>
  <c r="N203" i="29"/>
  <c r="H204" i="29"/>
  <c r="AC203" i="29"/>
  <c r="T203" i="29"/>
  <c r="J132" i="29"/>
  <c r="AA126" i="29"/>
  <c r="O126" i="29"/>
  <c r="V126" i="29" s="1"/>
  <c r="P124" i="32" l="1"/>
  <c r="AE117" i="31"/>
  <c r="AF117" i="31" s="1"/>
  <c r="P118" i="31"/>
  <c r="Z120" i="31"/>
  <c r="I120" i="31"/>
  <c r="U120" i="31" s="1"/>
  <c r="P125" i="30"/>
  <c r="Z122" i="30"/>
  <c r="I122" i="30"/>
  <c r="U122" i="30" s="1"/>
  <c r="Y205" i="32"/>
  <c r="N205" i="32"/>
  <c r="AC205" i="32"/>
  <c r="T205" i="32"/>
  <c r="Z122" i="32"/>
  <c r="I122" i="32"/>
  <c r="U122" i="32" s="1"/>
  <c r="N205" i="31"/>
  <c r="AC205" i="31"/>
  <c r="Y205" i="31"/>
  <c r="T205" i="31"/>
  <c r="AE124" i="30"/>
  <c r="Y204" i="30"/>
  <c r="T204" i="30"/>
  <c r="AC204" i="30"/>
  <c r="N204" i="30"/>
  <c r="P127" i="29"/>
  <c r="Z132" i="29"/>
  <c r="I132" i="29"/>
  <c r="U132" i="29" s="1"/>
  <c r="K132" i="29"/>
  <c r="Y204" i="29"/>
  <c r="N204" i="29"/>
  <c r="H205" i="29"/>
  <c r="AC204" i="29"/>
  <c r="T204" i="29"/>
  <c r="J123" i="32" l="1"/>
  <c r="AA118" i="31"/>
  <c r="O118" i="31"/>
  <c r="V118" i="31" s="1"/>
  <c r="J121" i="31"/>
  <c r="AD120" i="31"/>
  <c r="AD122" i="30"/>
  <c r="AF122" i="30" s="1"/>
  <c r="J123" i="30"/>
  <c r="AA124" i="32"/>
  <c r="O124" i="32"/>
  <c r="V124" i="32" s="1"/>
  <c r="Y206" i="32"/>
  <c r="N206" i="32"/>
  <c r="AC206" i="32"/>
  <c r="T206" i="32"/>
  <c r="AD122" i="32"/>
  <c r="AF122" i="32" s="1"/>
  <c r="N206" i="31"/>
  <c r="AC206" i="31"/>
  <c r="Y206" i="31"/>
  <c r="T206" i="31"/>
  <c r="Y205" i="30"/>
  <c r="T205" i="30"/>
  <c r="AC205" i="30"/>
  <c r="N205" i="30"/>
  <c r="AA125" i="30"/>
  <c r="O125" i="30"/>
  <c r="V125" i="30" s="1"/>
  <c r="Y205" i="29"/>
  <c r="N205" i="29"/>
  <c r="H206" i="29"/>
  <c r="AC205" i="29"/>
  <c r="T205" i="29"/>
  <c r="J133" i="29"/>
  <c r="AD132" i="29"/>
  <c r="AA127" i="29"/>
  <c r="O127" i="29"/>
  <c r="V127" i="29" s="1"/>
  <c r="Q127" i="29"/>
  <c r="P125" i="32" l="1"/>
  <c r="AE118" i="31"/>
  <c r="AF118" i="31" s="1"/>
  <c r="P119" i="31"/>
  <c r="Z121" i="31"/>
  <c r="I121" i="31"/>
  <c r="J122" i="31" s="1"/>
  <c r="P126" i="30"/>
  <c r="I123" i="30"/>
  <c r="U123" i="30" s="1"/>
  <c r="Z123" i="30"/>
  <c r="AD123" i="30"/>
  <c r="AF123" i="30" s="1"/>
  <c r="AE124" i="32"/>
  <c r="Z123" i="32"/>
  <c r="I123" i="32"/>
  <c r="U123" i="32" s="1"/>
  <c r="AD123" i="32"/>
  <c r="AF123" i="32" s="1"/>
  <c r="AE125" i="30"/>
  <c r="Y206" i="30"/>
  <c r="AC206" i="30"/>
  <c r="N206" i="30"/>
  <c r="T206" i="30"/>
  <c r="AE127" i="29"/>
  <c r="AF127" i="29" s="1"/>
  <c r="Z133" i="29"/>
  <c r="I133" i="29"/>
  <c r="U133" i="29" s="1"/>
  <c r="P128" i="29"/>
  <c r="Y206" i="29"/>
  <c r="N206" i="29"/>
  <c r="AC206" i="29"/>
  <c r="T206" i="29"/>
  <c r="K133" i="29"/>
  <c r="J124" i="32" l="1"/>
  <c r="AA119" i="31"/>
  <c r="O119" i="31"/>
  <c r="V119" i="31" s="1"/>
  <c r="U121" i="31"/>
  <c r="AD121" i="31"/>
  <c r="J124" i="30"/>
  <c r="AA125" i="32"/>
  <c r="O125" i="32"/>
  <c r="V125" i="32" s="1"/>
  <c r="AE126" i="30"/>
  <c r="AA126" i="30"/>
  <c r="O126" i="30"/>
  <c r="V126" i="30" s="1"/>
  <c r="AA128" i="29"/>
  <c r="O128" i="29"/>
  <c r="V128" i="29" s="1"/>
  <c r="K134" i="29"/>
  <c r="AD133" i="29"/>
  <c r="Q128" i="29"/>
  <c r="J134" i="29"/>
  <c r="P126" i="32" l="1"/>
  <c r="AE119" i="31"/>
  <c r="AF119" i="31" s="1"/>
  <c r="P120" i="31"/>
  <c r="AD122" i="31"/>
  <c r="I122" i="31"/>
  <c r="Z122" i="31"/>
  <c r="P127" i="30"/>
  <c r="O127" i="30"/>
  <c r="V127" i="30" s="1"/>
  <c r="J125" i="30"/>
  <c r="Z124" i="30"/>
  <c r="I124" i="30"/>
  <c r="U124" i="30" s="1"/>
  <c r="AE125" i="32"/>
  <c r="Z124" i="32"/>
  <c r="I124" i="32"/>
  <c r="U124" i="32" s="1"/>
  <c r="AA127" i="30"/>
  <c r="AE128" i="29"/>
  <c r="AF128" i="29" s="1"/>
  <c r="AD134" i="29"/>
  <c r="J135" i="29"/>
  <c r="K135" i="29" s="1"/>
  <c r="Z134" i="29"/>
  <c r="I134" i="29"/>
  <c r="U134" i="29" s="1"/>
  <c r="P129" i="29"/>
  <c r="J125" i="32" l="1"/>
  <c r="O120" i="31"/>
  <c r="V120" i="31" s="1"/>
  <c r="AA120" i="31"/>
  <c r="U122" i="31"/>
  <c r="J123" i="31"/>
  <c r="P128" i="30"/>
  <c r="AD124" i="30"/>
  <c r="AF124" i="30" s="1"/>
  <c r="Z125" i="30"/>
  <c r="I125" i="30"/>
  <c r="U125" i="30" s="1"/>
  <c r="AA126" i="32"/>
  <c r="O126" i="32"/>
  <c r="V126" i="32" s="1"/>
  <c r="AD124" i="32"/>
  <c r="AF124" i="32" s="1"/>
  <c r="AE127" i="30"/>
  <c r="AD135" i="29"/>
  <c r="AA129" i="29"/>
  <c r="O129" i="29"/>
  <c r="V129" i="29" s="1"/>
  <c r="J136" i="29"/>
  <c r="Z135" i="29"/>
  <c r="I135" i="29"/>
  <c r="U135" i="29" s="1"/>
  <c r="Q129" i="29"/>
  <c r="P127" i="32" l="1"/>
  <c r="AE120" i="31"/>
  <c r="AF120" i="31" s="1"/>
  <c r="P121" i="31"/>
  <c r="Z123" i="31"/>
  <c r="I123" i="31"/>
  <c r="U123" i="31" s="1"/>
  <c r="J126" i="30"/>
  <c r="AD125" i="30"/>
  <c r="AF125" i="30" s="1"/>
  <c r="AD125" i="32"/>
  <c r="AF125" i="32" s="1"/>
  <c r="AE126" i="32"/>
  <c r="Z125" i="32"/>
  <c r="I125" i="32"/>
  <c r="U125" i="32" s="1"/>
  <c r="AE128" i="30"/>
  <c r="AA128" i="30"/>
  <c r="O128" i="30"/>
  <c r="V128" i="30" s="1"/>
  <c r="Z136" i="29"/>
  <c r="I136" i="29"/>
  <c r="U136" i="29" s="1"/>
  <c r="AE129" i="29"/>
  <c r="AF129" i="29" s="1"/>
  <c r="P130" i="29"/>
  <c r="K136" i="29"/>
  <c r="J126" i="32" l="1"/>
  <c r="AA121" i="31"/>
  <c r="O121" i="31"/>
  <c r="V121" i="31" s="1"/>
  <c r="J124" i="31"/>
  <c r="AD123" i="31"/>
  <c r="P129" i="30"/>
  <c r="AD126" i="30"/>
  <c r="AF126" i="30" s="1"/>
  <c r="Z126" i="30"/>
  <c r="I126" i="30"/>
  <c r="U126" i="30" s="1"/>
  <c r="AE127" i="32"/>
  <c r="AA127" i="32"/>
  <c r="O127" i="32"/>
  <c r="V127" i="32" s="1"/>
  <c r="Z126" i="32"/>
  <c r="I126" i="32"/>
  <c r="U126" i="32" s="1"/>
  <c r="AA129" i="30"/>
  <c r="O129" i="30"/>
  <c r="V129" i="30" s="1"/>
  <c r="AA130" i="29"/>
  <c r="O130" i="29"/>
  <c r="V130" i="29" s="1"/>
  <c r="Q130" i="29"/>
  <c r="AD136" i="29"/>
  <c r="K137" i="29"/>
  <c r="J137" i="29"/>
  <c r="P128" i="32" l="1"/>
  <c r="J127" i="32"/>
  <c r="AE121" i="31"/>
  <c r="AF121" i="31" s="1"/>
  <c r="P122" i="31"/>
  <c r="I124" i="31"/>
  <c r="U124" i="31" s="1"/>
  <c r="Z124" i="31"/>
  <c r="P130" i="30"/>
  <c r="J127" i="30"/>
  <c r="AD126" i="32"/>
  <c r="AF126" i="32" s="1"/>
  <c r="AE129" i="30"/>
  <c r="AD137" i="29"/>
  <c r="Q131" i="29"/>
  <c r="AE130" i="29"/>
  <c r="AF130" i="29" s="1"/>
  <c r="Z137" i="29"/>
  <c r="J138" i="29"/>
  <c r="I137" i="29"/>
  <c r="U137" i="29" s="1"/>
  <c r="P131" i="29"/>
  <c r="AA122" i="31" l="1"/>
  <c r="O122" i="31"/>
  <c r="V122" i="31" s="1"/>
  <c r="J125" i="31"/>
  <c r="AD124" i="31"/>
  <c r="Z127" i="30"/>
  <c r="I127" i="30"/>
  <c r="U127" i="30" s="1"/>
  <c r="AD127" i="32"/>
  <c r="AF127" i="32" s="1"/>
  <c r="AA128" i="32"/>
  <c r="O128" i="32"/>
  <c r="V128" i="32" s="1"/>
  <c r="Z127" i="32"/>
  <c r="I127" i="32"/>
  <c r="U127" i="32" s="1"/>
  <c r="AA130" i="30"/>
  <c r="O130" i="30"/>
  <c r="V130" i="30" s="1"/>
  <c r="AE131" i="29"/>
  <c r="AF131" i="29" s="1"/>
  <c r="Z138" i="29"/>
  <c r="I138" i="29"/>
  <c r="U138" i="29" s="1"/>
  <c r="P132" i="29"/>
  <c r="AA131" i="29"/>
  <c r="O131" i="29"/>
  <c r="V131" i="29" s="1"/>
  <c r="K138" i="29"/>
  <c r="P129" i="32" l="1"/>
  <c r="J128" i="32"/>
  <c r="AE122" i="31"/>
  <c r="AF122" i="31" s="1"/>
  <c r="P123" i="31"/>
  <c r="Z125" i="31"/>
  <c r="I125" i="31"/>
  <c r="U125" i="31" s="1"/>
  <c r="P131" i="30"/>
  <c r="AD127" i="30"/>
  <c r="AF127" i="30" s="1"/>
  <c r="J128" i="30"/>
  <c r="AE128" i="32"/>
  <c r="AE130" i="30"/>
  <c r="AA132" i="29"/>
  <c r="O132" i="29"/>
  <c r="V132" i="29" s="1"/>
  <c r="Q132" i="29"/>
  <c r="AD138" i="29"/>
  <c r="K139" i="29"/>
  <c r="J139" i="29"/>
  <c r="AA123" i="31" l="1"/>
  <c r="O123" i="31"/>
  <c r="V123" i="31" s="1"/>
  <c r="J126" i="31"/>
  <c r="AD125" i="31"/>
  <c r="AD128" i="30"/>
  <c r="AF128" i="30" s="1"/>
  <c r="Z128" i="30"/>
  <c r="I128" i="30"/>
  <c r="U128" i="30" s="1"/>
  <c r="AA129" i="32"/>
  <c r="O129" i="32"/>
  <c r="V129" i="32" s="1"/>
  <c r="Z128" i="32"/>
  <c r="I128" i="32"/>
  <c r="U128" i="32" s="1"/>
  <c r="AA131" i="30"/>
  <c r="O131" i="30"/>
  <c r="V131" i="30" s="1"/>
  <c r="AD139" i="29"/>
  <c r="P133" i="29"/>
  <c r="Q133" i="29"/>
  <c r="AE132" i="29"/>
  <c r="AF132" i="29" s="1"/>
  <c r="Z139" i="29"/>
  <c r="I139" i="29"/>
  <c r="U139" i="29" s="1"/>
  <c r="P130" i="32" l="1"/>
  <c r="J129" i="32"/>
  <c r="AE123" i="31"/>
  <c r="AF123" i="31" s="1"/>
  <c r="P124" i="31"/>
  <c r="Z126" i="31"/>
  <c r="I126" i="31"/>
  <c r="U126" i="31" s="1"/>
  <c r="P132" i="30"/>
  <c r="J129" i="30"/>
  <c r="AE129" i="32"/>
  <c r="AD128" i="32"/>
  <c r="AF128" i="32" s="1"/>
  <c r="AE131" i="30"/>
  <c r="AA133" i="29"/>
  <c r="O133" i="29"/>
  <c r="V133" i="29" s="1"/>
  <c r="AE133" i="29"/>
  <c r="AF133" i="29" s="1"/>
  <c r="J140" i="29"/>
  <c r="AA124" i="31" l="1"/>
  <c r="O124" i="31"/>
  <c r="V124" i="31" s="1"/>
  <c r="J127" i="31"/>
  <c r="AD126" i="31"/>
  <c r="I129" i="30"/>
  <c r="U129" i="30" s="1"/>
  <c r="Z129" i="30"/>
  <c r="AE130" i="32"/>
  <c r="AD129" i="32"/>
  <c r="AF129" i="32" s="1"/>
  <c r="Z129" i="32"/>
  <c r="I129" i="32"/>
  <c r="U129" i="32" s="1"/>
  <c r="AA130" i="32"/>
  <c r="O130" i="32"/>
  <c r="V130" i="32" s="1"/>
  <c r="AA132" i="30"/>
  <c r="O132" i="30"/>
  <c r="V132" i="30" s="1"/>
  <c r="Z140" i="29"/>
  <c r="I140" i="29"/>
  <c r="U140" i="29" s="1"/>
  <c r="K140" i="29"/>
  <c r="P134" i="29"/>
  <c r="P131" i="32" l="1"/>
  <c r="J130" i="32"/>
  <c r="AE124" i="31"/>
  <c r="AF124" i="31" s="1"/>
  <c r="P125" i="31"/>
  <c r="Z127" i="31"/>
  <c r="I127" i="31"/>
  <c r="U127" i="31" s="1"/>
  <c r="P133" i="30"/>
  <c r="AD129" i="30"/>
  <c r="AF129" i="30" s="1"/>
  <c r="J130" i="30"/>
  <c r="Z130" i="32"/>
  <c r="I130" i="32"/>
  <c r="U130" i="32" s="1"/>
  <c r="AE132" i="30"/>
  <c r="AD140" i="29"/>
  <c r="K141" i="29"/>
  <c r="AA134" i="29"/>
  <c r="O134" i="29"/>
  <c r="V134" i="29" s="1"/>
  <c r="Q134" i="29"/>
  <c r="J141" i="29"/>
  <c r="J131" i="32" l="1"/>
  <c r="AD130" i="32"/>
  <c r="AF130" i="32" s="1"/>
  <c r="AA125" i="31"/>
  <c r="O125" i="31"/>
  <c r="V125" i="31" s="1"/>
  <c r="J128" i="31"/>
  <c r="AD127" i="31"/>
  <c r="Z130" i="30"/>
  <c r="I130" i="30"/>
  <c r="U130" i="30" s="1"/>
  <c r="AA131" i="32"/>
  <c r="O131" i="32"/>
  <c r="V131" i="32" s="1"/>
  <c r="AA133" i="30"/>
  <c r="O133" i="30"/>
  <c r="V133" i="30" s="1"/>
  <c r="AD141" i="29"/>
  <c r="AE134" i="29"/>
  <c r="AF134" i="29" s="1"/>
  <c r="P135" i="29"/>
  <c r="Z141" i="29"/>
  <c r="I141" i="29"/>
  <c r="U141" i="29" s="1"/>
  <c r="P132" i="32" l="1"/>
  <c r="AE125" i="31"/>
  <c r="AF125" i="31" s="1"/>
  <c r="P126" i="31"/>
  <c r="I128" i="31"/>
  <c r="J129" i="31" s="1"/>
  <c r="Z128" i="31"/>
  <c r="P134" i="30"/>
  <c r="AD130" i="30"/>
  <c r="AF130" i="30" s="1"/>
  <c r="J131" i="30"/>
  <c r="Z131" i="32"/>
  <c r="I131" i="32"/>
  <c r="U131" i="32" s="1"/>
  <c r="AE131" i="32"/>
  <c r="AA134" i="30"/>
  <c r="O134" i="30"/>
  <c r="V134" i="30" s="1"/>
  <c r="AE133" i="30"/>
  <c r="AA135" i="29"/>
  <c r="O135" i="29"/>
  <c r="V135" i="29" s="1"/>
  <c r="Q135" i="29"/>
  <c r="J142" i="29"/>
  <c r="J132" i="32" l="1"/>
  <c r="AA126" i="31"/>
  <c r="O126" i="31"/>
  <c r="V126" i="31" s="1"/>
  <c r="U128" i="31"/>
  <c r="AD128" i="31"/>
  <c r="P135" i="30"/>
  <c r="Z131" i="30"/>
  <c r="I131" i="30"/>
  <c r="U131" i="30" s="1"/>
  <c r="AD131" i="32"/>
  <c r="AF131" i="32" s="1"/>
  <c r="AE132" i="32"/>
  <c r="AA132" i="32"/>
  <c r="O132" i="32"/>
  <c r="V132" i="32" s="1"/>
  <c r="AE134" i="30"/>
  <c r="Z142" i="29"/>
  <c r="I142" i="29"/>
  <c r="U142" i="29" s="1"/>
  <c r="K142" i="29"/>
  <c r="AE135" i="29"/>
  <c r="AF135" i="29" s="1"/>
  <c r="Q136" i="29"/>
  <c r="P136" i="29"/>
  <c r="P133" i="32" l="1"/>
  <c r="AE126" i="31"/>
  <c r="AF126" i="31" s="1"/>
  <c r="P127" i="31"/>
  <c r="Z129" i="31"/>
  <c r="I129" i="31"/>
  <c r="AD131" i="30"/>
  <c r="AF131" i="30" s="1"/>
  <c r="J132" i="30"/>
  <c r="Z132" i="32"/>
  <c r="I132" i="32"/>
  <c r="U132" i="32" s="1"/>
  <c r="AA135" i="30"/>
  <c r="O135" i="30"/>
  <c r="V135" i="30" s="1"/>
  <c r="AE136" i="29"/>
  <c r="AF136" i="29" s="1"/>
  <c r="AD142" i="29"/>
  <c r="K143" i="29"/>
  <c r="AA136" i="29"/>
  <c r="P137" i="29"/>
  <c r="O136" i="29"/>
  <c r="V136" i="29" s="1"/>
  <c r="J143" i="29"/>
  <c r="J133" i="32" l="1"/>
  <c r="AA127" i="31"/>
  <c r="O127" i="31"/>
  <c r="V127" i="31" s="1"/>
  <c r="U129" i="31"/>
  <c r="J130" i="31"/>
  <c r="AD129" i="31"/>
  <c r="P136" i="30"/>
  <c r="Z132" i="30"/>
  <c r="I132" i="30"/>
  <c r="U132" i="30" s="1"/>
  <c r="AD132" i="32"/>
  <c r="AF132" i="32" s="1"/>
  <c r="AA133" i="32"/>
  <c r="O133" i="32"/>
  <c r="V133" i="32" s="1"/>
  <c r="AE135" i="30"/>
  <c r="AA137" i="29"/>
  <c r="O137" i="29"/>
  <c r="V137" i="29" s="1"/>
  <c r="Z143" i="29"/>
  <c r="I143" i="29"/>
  <c r="U143" i="29" s="1"/>
  <c r="AD143" i="29"/>
  <c r="Q137" i="29"/>
  <c r="P134" i="32" l="1"/>
  <c r="AE127" i="31"/>
  <c r="AF127" i="31" s="1"/>
  <c r="P128" i="31"/>
  <c r="I130" i="31"/>
  <c r="U130" i="31" s="1"/>
  <c r="Z130" i="31"/>
  <c r="AD132" i="30"/>
  <c r="AF132" i="30" s="1"/>
  <c r="J133" i="30"/>
  <c r="AD133" i="32"/>
  <c r="AE133" i="32"/>
  <c r="AF133" i="32" s="1"/>
  <c r="Z133" i="32"/>
  <c r="I133" i="32"/>
  <c r="U133" i="32" s="1"/>
  <c r="AE136" i="30"/>
  <c r="AA136" i="30"/>
  <c r="O136" i="30"/>
  <c r="V136" i="30" s="1"/>
  <c r="J144" i="29"/>
  <c r="AE137" i="29"/>
  <c r="AF137" i="29" s="1"/>
  <c r="P138" i="29"/>
  <c r="Q138" i="29" s="1"/>
  <c r="J134" i="32" l="1"/>
  <c r="O128" i="31"/>
  <c r="V128" i="31" s="1"/>
  <c r="AA128" i="31"/>
  <c r="J131" i="31"/>
  <c r="AD130" i="31"/>
  <c r="P137" i="30"/>
  <c r="I133" i="30"/>
  <c r="U133" i="30" s="1"/>
  <c r="Z133" i="30"/>
  <c r="AA134" i="32"/>
  <c r="O134" i="32"/>
  <c r="V134" i="32" s="1"/>
  <c r="AE134" i="32"/>
  <c r="AE138" i="29"/>
  <c r="AF138" i="29" s="1"/>
  <c r="AA138" i="29"/>
  <c r="O138" i="29"/>
  <c r="V138" i="29" s="1"/>
  <c r="J145" i="29"/>
  <c r="Z144" i="29"/>
  <c r="I144" i="29"/>
  <c r="U144" i="29" s="1"/>
  <c r="K144" i="29"/>
  <c r="P135" i="32" l="1"/>
  <c r="AE128" i="31"/>
  <c r="AF128" i="31" s="1"/>
  <c r="P129" i="31"/>
  <c r="Z131" i="31"/>
  <c r="I131" i="31"/>
  <c r="U131" i="31" s="1"/>
  <c r="AD133" i="30"/>
  <c r="AF133" i="30" s="1"/>
  <c r="J134" i="30"/>
  <c r="Z134" i="32"/>
  <c r="I134" i="32"/>
  <c r="U134" i="32" s="1"/>
  <c r="AA137" i="30"/>
  <c r="O137" i="30"/>
  <c r="V137" i="30" s="1"/>
  <c r="Z145" i="29"/>
  <c r="I145" i="29"/>
  <c r="U145" i="29" s="1"/>
  <c r="P139" i="29"/>
  <c r="K145" i="29"/>
  <c r="AD144" i="29"/>
  <c r="J135" i="32" l="1"/>
  <c r="AA129" i="31"/>
  <c r="O129" i="31"/>
  <c r="V129" i="31" s="1"/>
  <c r="J132" i="31"/>
  <c r="AD131" i="31"/>
  <c r="P138" i="30"/>
  <c r="AD134" i="30"/>
  <c r="AF134" i="30" s="1"/>
  <c r="Z134" i="30"/>
  <c r="I134" i="30"/>
  <c r="U134" i="30" s="1"/>
  <c r="AA135" i="32"/>
  <c r="O135" i="32"/>
  <c r="V135" i="32" s="1"/>
  <c r="AD134" i="32"/>
  <c r="AF134" i="32" s="1"/>
  <c r="AE137" i="30"/>
  <c r="AD145" i="29"/>
  <c r="AA139" i="29"/>
  <c r="O139" i="29"/>
  <c r="V139" i="29" s="1"/>
  <c r="Q139" i="29"/>
  <c r="J146" i="29"/>
  <c r="P136" i="32" l="1"/>
  <c r="AE129" i="31"/>
  <c r="AF129" i="31" s="1"/>
  <c r="P130" i="31"/>
  <c r="Z132" i="31"/>
  <c r="I132" i="31"/>
  <c r="U132" i="31" s="1"/>
  <c r="J135" i="30"/>
  <c r="AD135" i="32"/>
  <c r="AE135" i="32"/>
  <c r="Z135" i="32"/>
  <c r="I135" i="32"/>
  <c r="U135" i="32" s="1"/>
  <c r="AA138" i="30"/>
  <c r="O138" i="30"/>
  <c r="V138" i="30" s="1"/>
  <c r="AE139" i="29"/>
  <c r="AF139" i="29" s="1"/>
  <c r="P140" i="29"/>
  <c r="Z146" i="29"/>
  <c r="I146" i="29"/>
  <c r="U146" i="29" s="1"/>
  <c r="K146" i="29"/>
  <c r="AF135" i="32" l="1"/>
  <c r="J136" i="32"/>
  <c r="AE130" i="31"/>
  <c r="AF130" i="31" s="1"/>
  <c r="AA130" i="31"/>
  <c r="O130" i="31"/>
  <c r="V130" i="31" s="1"/>
  <c r="J133" i="31"/>
  <c r="AD132" i="31"/>
  <c r="P139" i="30"/>
  <c r="Z135" i="30"/>
  <c r="I135" i="30"/>
  <c r="U135" i="30" s="1"/>
  <c r="AA136" i="32"/>
  <c r="O136" i="32"/>
  <c r="V136" i="32" s="1"/>
  <c r="AE138" i="30"/>
  <c r="AA140" i="29"/>
  <c r="O140" i="29"/>
  <c r="V140" i="29" s="1"/>
  <c r="Q140" i="29"/>
  <c r="J147" i="29"/>
  <c r="K147" i="29" s="1"/>
  <c r="AD146" i="29"/>
  <c r="P137" i="32" l="1"/>
  <c r="P131" i="31"/>
  <c r="Z133" i="31"/>
  <c r="I133" i="31"/>
  <c r="U133" i="31" s="1"/>
  <c r="AD135" i="30"/>
  <c r="AF135" i="30" s="1"/>
  <c r="J136" i="30"/>
  <c r="AE136" i="32"/>
  <c r="Z136" i="32"/>
  <c r="I136" i="32"/>
  <c r="U136" i="32" s="1"/>
  <c r="AA139" i="30"/>
  <c r="O139" i="30"/>
  <c r="V139" i="30" s="1"/>
  <c r="AD147" i="29"/>
  <c r="AE140" i="29"/>
  <c r="AF140" i="29" s="1"/>
  <c r="P141" i="29"/>
  <c r="J148" i="29"/>
  <c r="Z147" i="29"/>
  <c r="I147" i="29"/>
  <c r="U147" i="29" s="1"/>
  <c r="J137" i="32" l="1"/>
  <c r="AA131" i="31"/>
  <c r="O131" i="31"/>
  <c r="V131" i="31" s="1"/>
  <c r="J134" i="31"/>
  <c r="AD133" i="31"/>
  <c r="P140" i="30"/>
  <c r="Z136" i="30"/>
  <c r="I136" i="30"/>
  <c r="U136" i="30" s="1"/>
  <c r="AD136" i="32"/>
  <c r="AF136" i="32" s="1"/>
  <c r="AE137" i="32"/>
  <c r="AA137" i="32"/>
  <c r="O137" i="32"/>
  <c r="V137" i="32" s="1"/>
  <c r="AE139" i="30"/>
  <c r="AA141" i="29"/>
  <c r="O141" i="29"/>
  <c r="V141" i="29" s="1"/>
  <c r="Z148" i="29"/>
  <c r="I148" i="29"/>
  <c r="U148" i="29" s="1"/>
  <c r="Q141" i="29"/>
  <c r="K148" i="29"/>
  <c r="P138" i="32" l="1"/>
  <c r="AE131" i="31"/>
  <c r="AF131" i="31" s="1"/>
  <c r="P132" i="31"/>
  <c r="Z134" i="31"/>
  <c r="I134" i="31"/>
  <c r="U134" i="31" s="1"/>
  <c r="AD136" i="30"/>
  <c r="AF136" i="30" s="1"/>
  <c r="J137" i="30"/>
  <c r="AA138" i="32"/>
  <c r="O138" i="32"/>
  <c r="V138" i="32" s="1"/>
  <c r="Z137" i="32"/>
  <c r="I137" i="32"/>
  <c r="U137" i="32" s="1"/>
  <c r="AA140" i="30"/>
  <c r="O140" i="30"/>
  <c r="V140" i="30" s="1"/>
  <c r="AD148" i="29"/>
  <c r="J149" i="29"/>
  <c r="AE141" i="29"/>
  <c r="AF141" i="29" s="1"/>
  <c r="P142" i="29"/>
  <c r="P139" i="32" l="1"/>
  <c r="J138" i="32"/>
  <c r="AA132" i="31"/>
  <c r="O132" i="31"/>
  <c r="V132" i="31" s="1"/>
  <c r="J135" i="31"/>
  <c r="AD134" i="31"/>
  <c r="P141" i="30"/>
  <c r="Z137" i="30"/>
  <c r="I137" i="30"/>
  <c r="U137" i="30" s="1"/>
  <c r="AD137" i="32"/>
  <c r="AF137" i="32" s="1"/>
  <c r="AE138" i="32"/>
  <c r="AA141" i="30"/>
  <c r="O141" i="30"/>
  <c r="V141" i="30" s="1"/>
  <c r="AE140" i="30"/>
  <c r="AA142" i="29"/>
  <c r="O142" i="29"/>
  <c r="V142" i="29" s="1"/>
  <c r="Z149" i="29"/>
  <c r="I149" i="29"/>
  <c r="U149" i="29" s="1"/>
  <c r="Q142" i="29"/>
  <c r="K149" i="29"/>
  <c r="AE132" i="31" l="1"/>
  <c r="AF132" i="31" s="1"/>
  <c r="P133" i="31"/>
  <c r="Z135" i="31"/>
  <c r="I135" i="31"/>
  <c r="U135" i="31" s="1"/>
  <c r="P142" i="30"/>
  <c r="AD137" i="30"/>
  <c r="AF137" i="30" s="1"/>
  <c r="J138" i="30"/>
  <c r="AD138" i="32"/>
  <c r="AF138" i="32" s="1"/>
  <c r="AA139" i="32"/>
  <c r="O139" i="32"/>
  <c r="V139" i="32" s="1"/>
  <c r="Z138" i="32"/>
  <c r="I138" i="32"/>
  <c r="U138" i="32" s="1"/>
  <c r="AE141" i="30"/>
  <c r="AD149" i="29"/>
  <c r="P143" i="29"/>
  <c r="J150" i="29"/>
  <c r="K150" i="29" s="1"/>
  <c r="Q143" i="29"/>
  <c r="AE142" i="29"/>
  <c r="AF142" i="29" s="1"/>
  <c r="P140" i="32" l="1"/>
  <c r="J139" i="32"/>
  <c r="AA133" i="31"/>
  <c r="O133" i="31"/>
  <c r="V133" i="31" s="1"/>
  <c r="J136" i="31"/>
  <c r="AD135" i="31"/>
  <c r="AD138" i="30"/>
  <c r="AF138" i="30" s="1"/>
  <c r="Z138" i="30"/>
  <c r="I138" i="30"/>
  <c r="U138" i="30" s="1"/>
  <c r="AE139" i="32"/>
  <c r="AA142" i="30"/>
  <c r="O142" i="30"/>
  <c r="V142" i="30" s="1"/>
  <c r="AD150" i="29"/>
  <c r="AA143" i="29"/>
  <c r="O143" i="29"/>
  <c r="V143" i="29" s="1"/>
  <c r="AE143" i="29"/>
  <c r="AF143" i="29" s="1"/>
  <c r="Z150" i="29"/>
  <c r="I150" i="29"/>
  <c r="U150" i="29" s="1"/>
  <c r="AE133" i="31" l="1"/>
  <c r="AF133" i="31" s="1"/>
  <c r="P134" i="31"/>
  <c r="Z136" i="31"/>
  <c r="I136" i="31"/>
  <c r="U136" i="31" s="1"/>
  <c r="P143" i="30"/>
  <c r="J139" i="30"/>
  <c r="AE140" i="32"/>
  <c r="Z139" i="32"/>
  <c r="I139" i="32"/>
  <c r="U139" i="32" s="1"/>
  <c r="AA140" i="32"/>
  <c r="O140" i="32"/>
  <c r="V140" i="32" s="1"/>
  <c r="AE142" i="30"/>
  <c r="J151" i="29"/>
  <c r="P144" i="29"/>
  <c r="P141" i="32" l="1"/>
  <c r="J140" i="32"/>
  <c r="AA134" i="31"/>
  <c r="O134" i="31"/>
  <c r="V134" i="31" s="1"/>
  <c r="J137" i="31"/>
  <c r="AD136" i="31"/>
  <c r="I137" i="31"/>
  <c r="U137" i="31" s="1"/>
  <c r="Z137" i="31"/>
  <c r="Z139" i="30"/>
  <c r="I139" i="30"/>
  <c r="U139" i="30" s="1"/>
  <c r="AD139" i="32"/>
  <c r="AF139" i="32" s="1"/>
  <c r="AE143" i="30"/>
  <c r="AA143" i="30"/>
  <c r="O143" i="30"/>
  <c r="V143" i="30" s="1"/>
  <c r="AA144" i="29"/>
  <c r="O144" i="29"/>
  <c r="V144" i="29" s="1"/>
  <c r="Q144" i="29"/>
  <c r="Z151" i="29"/>
  <c r="J152" i="29"/>
  <c r="I151" i="29"/>
  <c r="U151" i="29" s="1"/>
  <c r="K151" i="29"/>
  <c r="AE134" i="31" l="1"/>
  <c r="AF134" i="31" s="1"/>
  <c r="P135" i="31"/>
  <c r="J138" i="31"/>
  <c r="Z138" i="31"/>
  <c r="I138" i="31"/>
  <c r="U138" i="31" s="1"/>
  <c r="P144" i="30"/>
  <c r="J140" i="30"/>
  <c r="AD139" i="30"/>
  <c r="AF139" i="30" s="1"/>
  <c r="Z140" i="32"/>
  <c r="I140" i="32"/>
  <c r="U140" i="32" s="1"/>
  <c r="AD140" i="32"/>
  <c r="AF140" i="32" s="1"/>
  <c r="AA141" i="32"/>
  <c r="O141" i="32"/>
  <c r="V141" i="32" s="1"/>
  <c r="Z152" i="29"/>
  <c r="I152" i="29"/>
  <c r="U152" i="29" s="1"/>
  <c r="AD151" i="29"/>
  <c r="K152" i="29"/>
  <c r="P145" i="29"/>
  <c r="AE144" i="29"/>
  <c r="AF144" i="29" s="1"/>
  <c r="P142" i="32" l="1"/>
  <c r="J141" i="32"/>
  <c r="AA135" i="31"/>
  <c r="O135" i="31"/>
  <c r="V135" i="31" s="1"/>
  <c r="AE135" i="31"/>
  <c r="AF135" i="31" s="1"/>
  <c r="J139" i="31"/>
  <c r="AD137" i="31"/>
  <c r="AD138" i="31"/>
  <c r="Z139" i="31"/>
  <c r="I139" i="31"/>
  <c r="U139" i="31" s="1"/>
  <c r="AD140" i="30"/>
  <c r="AF140" i="30" s="1"/>
  <c r="J141" i="30"/>
  <c r="I140" i="30"/>
  <c r="U140" i="30" s="1"/>
  <c r="Z140" i="30"/>
  <c r="AE141" i="32"/>
  <c r="AA144" i="30"/>
  <c r="O144" i="30"/>
  <c r="V144" i="30" s="1"/>
  <c r="AA145" i="29"/>
  <c r="O145" i="29"/>
  <c r="V145" i="29" s="1"/>
  <c r="AD152" i="29"/>
  <c r="K153" i="29"/>
  <c r="Q145" i="29"/>
  <c r="J153" i="29"/>
  <c r="P136" i="31" l="1"/>
  <c r="J140" i="31"/>
  <c r="I140" i="31"/>
  <c r="U140" i="31" s="1"/>
  <c r="Z140" i="31"/>
  <c r="P145" i="30"/>
  <c r="Z141" i="30"/>
  <c r="I141" i="30"/>
  <c r="U141" i="30" s="1"/>
  <c r="AA142" i="32"/>
  <c r="O142" i="32"/>
  <c r="V142" i="32" s="1"/>
  <c r="Z141" i="32"/>
  <c r="I141" i="32"/>
  <c r="U141" i="32" s="1"/>
  <c r="AE144" i="30"/>
  <c r="AE145" i="29"/>
  <c r="AF145" i="29" s="1"/>
  <c r="AD153" i="29"/>
  <c r="Z153" i="29"/>
  <c r="J154" i="29"/>
  <c r="I153" i="29"/>
  <c r="U153" i="29" s="1"/>
  <c r="P146" i="29"/>
  <c r="P143" i="32" l="1"/>
  <c r="J142" i="32"/>
  <c r="AA136" i="31"/>
  <c r="O136" i="31"/>
  <c r="V136" i="31" s="1"/>
  <c r="J141" i="31"/>
  <c r="AD139" i="31"/>
  <c r="AD140" i="31"/>
  <c r="AD141" i="30"/>
  <c r="AF141" i="30" s="1"/>
  <c r="J142" i="30"/>
  <c r="AE142" i="32"/>
  <c r="Z142" i="32"/>
  <c r="I142" i="32"/>
  <c r="U142" i="32" s="1"/>
  <c r="AD141" i="32"/>
  <c r="AF141" i="32" s="1"/>
  <c r="AE145" i="30"/>
  <c r="AA145" i="30"/>
  <c r="O145" i="30"/>
  <c r="V145" i="30" s="1"/>
  <c r="Z154" i="29"/>
  <c r="I154" i="29"/>
  <c r="U154" i="29" s="1"/>
  <c r="AA146" i="29"/>
  <c r="O146" i="29"/>
  <c r="V146" i="29" s="1"/>
  <c r="Q146" i="29"/>
  <c r="K154" i="29"/>
  <c r="J143" i="32" l="1"/>
  <c r="AE136" i="31"/>
  <c r="AF136" i="31" s="1"/>
  <c r="P137" i="31"/>
  <c r="Z141" i="31"/>
  <c r="I141" i="31"/>
  <c r="U141" i="31" s="1"/>
  <c r="P146" i="30"/>
  <c r="I142" i="30"/>
  <c r="U142" i="30" s="1"/>
  <c r="Z142" i="30"/>
  <c r="AA143" i="32"/>
  <c r="O143" i="32"/>
  <c r="V143" i="32" s="1"/>
  <c r="AD142" i="32"/>
  <c r="AF142" i="32" s="1"/>
  <c r="AD154" i="29"/>
  <c r="P147" i="29"/>
  <c r="AE146" i="29"/>
  <c r="AF146" i="29" s="1"/>
  <c r="Q147" i="29"/>
  <c r="J155" i="29"/>
  <c r="P144" i="32" l="1"/>
  <c r="AA137" i="31"/>
  <c r="O137" i="31"/>
  <c r="V137" i="31" s="1"/>
  <c r="J142" i="31"/>
  <c r="AD141" i="31"/>
  <c r="Z142" i="31"/>
  <c r="I142" i="31"/>
  <c r="U142" i="31" s="1"/>
  <c r="AD142" i="30"/>
  <c r="AF142" i="30" s="1"/>
  <c r="J143" i="30"/>
  <c r="AE143" i="32"/>
  <c r="AD143" i="32"/>
  <c r="Z143" i="32"/>
  <c r="I143" i="32"/>
  <c r="U143" i="32" s="1"/>
  <c r="AA146" i="30"/>
  <c r="O146" i="30"/>
  <c r="V146" i="30" s="1"/>
  <c r="Z155" i="29"/>
  <c r="I155" i="29"/>
  <c r="U155" i="29" s="1"/>
  <c r="K155" i="29"/>
  <c r="AE147" i="29"/>
  <c r="AF147" i="29" s="1"/>
  <c r="AA147" i="29"/>
  <c r="O147" i="29"/>
  <c r="V147" i="29" s="1"/>
  <c r="J144" i="32" l="1"/>
  <c r="AE137" i="31"/>
  <c r="AF137" i="31" s="1"/>
  <c r="P138" i="31"/>
  <c r="J143" i="31"/>
  <c r="AD142" i="31"/>
  <c r="P147" i="30"/>
  <c r="Z143" i="30"/>
  <c r="I143" i="30"/>
  <c r="U143" i="30" s="1"/>
  <c r="AD144" i="32"/>
  <c r="AE144" i="32"/>
  <c r="AF144" i="32" s="1"/>
  <c r="AF143" i="32"/>
  <c r="I144" i="32"/>
  <c r="U144" i="32" s="1"/>
  <c r="AA144" i="32"/>
  <c r="O144" i="32"/>
  <c r="V144" i="32" s="1"/>
  <c r="AE146" i="30"/>
  <c r="J156" i="29"/>
  <c r="AD155" i="29"/>
  <c r="K156" i="29"/>
  <c r="P148" i="29"/>
  <c r="P145" i="32" l="1"/>
  <c r="J145" i="32"/>
  <c r="Z144" i="32"/>
  <c r="AA138" i="31"/>
  <c r="O138" i="31"/>
  <c r="V138" i="31" s="1"/>
  <c r="AD143" i="31"/>
  <c r="I143" i="31"/>
  <c r="U143" i="31" s="1"/>
  <c r="Z143" i="31"/>
  <c r="AD143" i="30"/>
  <c r="AF143" i="30" s="1"/>
  <c r="J144" i="30"/>
  <c r="AE147" i="30"/>
  <c r="AA147" i="30"/>
  <c r="O147" i="30"/>
  <c r="V147" i="30" s="1"/>
  <c r="AD156" i="29"/>
  <c r="AA148" i="29"/>
  <c r="O148" i="29"/>
  <c r="V148" i="29" s="1"/>
  <c r="Q148" i="29"/>
  <c r="Z156" i="29"/>
  <c r="I156" i="29"/>
  <c r="U156" i="29" s="1"/>
  <c r="AE138" i="31" l="1"/>
  <c r="AF138" i="31" s="1"/>
  <c r="P139" i="31"/>
  <c r="J144" i="31"/>
  <c r="P148" i="30"/>
  <c r="Z144" i="30"/>
  <c r="I144" i="30"/>
  <c r="U144" i="30" s="1"/>
  <c r="Z145" i="32"/>
  <c r="I145" i="32"/>
  <c r="U145" i="32" s="1"/>
  <c r="AA145" i="32"/>
  <c r="O145" i="32"/>
  <c r="V145" i="32" s="1"/>
  <c r="AE148" i="29"/>
  <c r="AF148" i="29" s="1"/>
  <c r="P149" i="29"/>
  <c r="J157" i="29"/>
  <c r="P146" i="32" l="1"/>
  <c r="O146" i="32"/>
  <c r="V146" i="32" s="1"/>
  <c r="J146" i="32"/>
  <c r="AA139" i="31"/>
  <c r="O139" i="31"/>
  <c r="V139" i="31" s="1"/>
  <c r="Z144" i="31"/>
  <c r="I144" i="31"/>
  <c r="U144" i="31" s="1"/>
  <c r="AD144" i="30"/>
  <c r="AF144" i="30" s="1"/>
  <c r="J145" i="30"/>
  <c r="AA146" i="32"/>
  <c r="AD145" i="32"/>
  <c r="AE145" i="32"/>
  <c r="AA148" i="30"/>
  <c r="O148" i="30"/>
  <c r="V148" i="30" s="1"/>
  <c r="Z157" i="29"/>
  <c r="I157" i="29"/>
  <c r="U157" i="29" s="1"/>
  <c r="K157" i="29"/>
  <c r="P150" i="29"/>
  <c r="AA149" i="29"/>
  <c r="O149" i="29"/>
  <c r="V149" i="29" s="1"/>
  <c r="Q149" i="29"/>
  <c r="P147" i="32" l="1"/>
  <c r="AE139" i="31"/>
  <c r="AF139" i="31" s="1"/>
  <c r="P140" i="31"/>
  <c r="J145" i="31"/>
  <c r="AD144" i="31"/>
  <c r="P149" i="30"/>
  <c r="I145" i="30"/>
  <c r="U145" i="30" s="1"/>
  <c r="Z145" i="30"/>
  <c r="AE146" i="32"/>
  <c r="AD146" i="32"/>
  <c r="Z146" i="32"/>
  <c r="I146" i="32"/>
  <c r="U146" i="32" s="1"/>
  <c r="AF145" i="32"/>
  <c r="AE148" i="30"/>
  <c r="AA150" i="29"/>
  <c r="O150" i="29"/>
  <c r="V150" i="29" s="1"/>
  <c r="AE149" i="29"/>
  <c r="AF149" i="29" s="1"/>
  <c r="Q150" i="29"/>
  <c r="J158" i="29"/>
  <c r="AD157" i="29"/>
  <c r="J147" i="32" l="1"/>
  <c r="I147" i="32"/>
  <c r="U147" i="32" s="1"/>
  <c r="AA140" i="31"/>
  <c r="O140" i="31"/>
  <c r="V140" i="31" s="1"/>
  <c r="Z145" i="31"/>
  <c r="I145" i="31"/>
  <c r="U145" i="31" s="1"/>
  <c r="AD145" i="30"/>
  <c r="AF145" i="30" s="1"/>
  <c r="J146" i="30"/>
  <c r="AF146" i="32"/>
  <c r="AE147" i="32"/>
  <c r="Z147" i="32"/>
  <c r="AA147" i="32"/>
  <c r="O147" i="32"/>
  <c r="V147" i="32" s="1"/>
  <c r="AE149" i="30"/>
  <c r="AA149" i="30"/>
  <c r="O149" i="30"/>
  <c r="V149" i="30" s="1"/>
  <c r="Z158" i="29"/>
  <c r="I158" i="29"/>
  <c r="U158" i="29" s="1"/>
  <c r="K158" i="29"/>
  <c r="P151" i="29"/>
  <c r="Q151" i="29"/>
  <c r="AE150" i="29"/>
  <c r="AF150" i="29" s="1"/>
  <c r="P148" i="32" l="1"/>
  <c r="J148" i="32"/>
  <c r="AE140" i="31"/>
  <c r="AF140" i="31" s="1"/>
  <c r="P141" i="31"/>
  <c r="J146" i="31"/>
  <c r="AD145" i="31"/>
  <c r="P150" i="30"/>
  <c r="Z146" i="30"/>
  <c r="I146" i="30"/>
  <c r="U146" i="30" s="1"/>
  <c r="AE151" i="29"/>
  <c r="AF151" i="29" s="1"/>
  <c r="AD158" i="29"/>
  <c r="K159" i="29"/>
  <c r="P152" i="29"/>
  <c r="AA151" i="29"/>
  <c r="O151" i="29"/>
  <c r="V151" i="29" s="1"/>
  <c r="J159" i="29"/>
  <c r="AD147" i="32" l="1"/>
  <c r="AF147" i="32" s="1"/>
  <c r="AA141" i="31"/>
  <c r="O141" i="31"/>
  <c r="V141" i="31" s="1"/>
  <c r="Z146" i="31"/>
  <c r="I146" i="31"/>
  <c r="U146" i="31" s="1"/>
  <c r="AD146" i="30"/>
  <c r="AF146" i="30" s="1"/>
  <c r="J147" i="30"/>
  <c r="Z148" i="32"/>
  <c r="I148" i="32"/>
  <c r="U148" i="32" s="1"/>
  <c r="AD148" i="32"/>
  <c r="AA148" i="32"/>
  <c r="O148" i="32"/>
  <c r="V148" i="32" s="1"/>
  <c r="AA150" i="30"/>
  <c r="O150" i="30"/>
  <c r="V150" i="30" s="1"/>
  <c r="AA152" i="29"/>
  <c r="O152" i="29"/>
  <c r="V152" i="29" s="1"/>
  <c r="Z159" i="29"/>
  <c r="I159" i="29"/>
  <c r="U159" i="29" s="1"/>
  <c r="Q152" i="29"/>
  <c r="AD159" i="29"/>
  <c r="P149" i="32" l="1"/>
  <c r="J149" i="32"/>
  <c r="AE141" i="31"/>
  <c r="AF141" i="31" s="1"/>
  <c r="P142" i="31"/>
  <c r="J147" i="31"/>
  <c r="AD146" i="31"/>
  <c r="P151" i="30"/>
  <c r="I147" i="30"/>
  <c r="U147" i="30" s="1"/>
  <c r="Z147" i="30"/>
  <c r="AE148" i="32"/>
  <c r="AF148" i="32" s="1"/>
  <c r="AA149" i="32"/>
  <c r="O149" i="32"/>
  <c r="V149" i="32" s="1"/>
  <c r="AE150" i="30"/>
  <c r="J160" i="29"/>
  <c r="P153" i="29"/>
  <c r="Q153" i="29"/>
  <c r="AE152" i="29"/>
  <c r="AF152" i="29" s="1"/>
  <c r="P150" i="32" l="1"/>
  <c r="AA142" i="31"/>
  <c r="O142" i="31"/>
  <c r="V142" i="31" s="1"/>
  <c r="I147" i="31"/>
  <c r="U147" i="31" s="1"/>
  <c r="Z147" i="31"/>
  <c r="J148" i="30"/>
  <c r="AD147" i="30"/>
  <c r="AF147" i="30" s="1"/>
  <c r="Z149" i="32"/>
  <c r="I149" i="32"/>
  <c r="U149" i="32" s="1"/>
  <c r="AE149" i="32"/>
  <c r="AE151" i="30"/>
  <c r="AA151" i="30"/>
  <c r="O151" i="30"/>
  <c r="V151" i="30" s="1"/>
  <c r="AE153" i="29"/>
  <c r="AF153" i="29" s="1"/>
  <c r="AA153" i="29"/>
  <c r="O153" i="29"/>
  <c r="V153" i="29" s="1"/>
  <c r="J161" i="29"/>
  <c r="Z160" i="29"/>
  <c r="I160" i="29"/>
  <c r="U160" i="29" s="1"/>
  <c r="K160" i="29"/>
  <c r="J150" i="32" l="1"/>
  <c r="AE142" i="31"/>
  <c r="AF142" i="31" s="1"/>
  <c r="P143" i="31"/>
  <c r="J148" i="31"/>
  <c r="AD147" i="31"/>
  <c r="P152" i="30"/>
  <c r="AD148" i="30"/>
  <c r="AF148" i="30" s="1"/>
  <c r="Z148" i="30"/>
  <c r="I148" i="30"/>
  <c r="U148" i="30" s="1"/>
  <c r="AD149" i="32"/>
  <c r="AF149" i="32" s="1"/>
  <c r="AE150" i="32"/>
  <c r="AA150" i="32"/>
  <c r="O150" i="32"/>
  <c r="V150" i="32" s="1"/>
  <c r="Z161" i="29"/>
  <c r="I161" i="29"/>
  <c r="U161" i="29" s="1"/>
  <c r="K161" i="29"/>
  <c r="AD160" i="29"/>
  <c r="P154" i="29"/>
  <c r="P151" i="32" l="1"/>
  <c r="AA143" i="31"/>
  <c r="O143" i="31"/>
  <c r="V143" i="31" s="1"/>
  <c r="Z148" i="31"/>
  <c r="I148" i="31"/>
  <c r="U148" i="31" s="1"/>
  <c r="J149" i="30"/>
  <c r="Z150" i="32"/>
  <c r="I150" i="32"/>
  <c r="U150" i="32" s="1"/>
  <c r="AA152" i="30"/>
  <c r="O152" i="30"/>
  <c r="V152" i="30" s="1"/>
  <c r="AA154" i="29"/>
  <c r="O154" i="29"/>
  <c r="V154" i="29" s="1"/>
  <c r="Q154" i="29"/>
  <c r="J162" i="29"/>
  <c r="AD161" i="29"/>
  <c r="J151" i="32" l="1"/>
  <c r="AE143" i="31"/>
  <c r="AF143" i="31" s="1"/>
  <c r="P144" i="31"/>
  <c r="J149" i="31"/>
  <c r="AD148" i="31"/>
  <c r="P153" i="30"/>
  <c r="Z149" i="30"/>
  <c r="I149" i="30"/>
  <c r="U149" i="30" s="1"/>
  <c r="AD150" i="32"/>
  <c r="AF150" i="32" s="1"/>
  <c r="AA151" i="32"/>
  <c r="O151" i="32"/>
  <c r="V151" i="32" s="1"/>
  <c r="AE152" i="30"/>
  <c r="Z162" i="29"/>
  <c r="I162" i="29"/>
  <c r="U162" i="29" s="1"/>
  <c r="P155" i="29"/>
  <c r="Q155" i="29"/>
  <c r="AE154" i="29"/>
  <c r="AF154" i="29" s="1"/>
  <c r="K162" i="29"/>
  <c r="P152" i="32" l="1"/>
  <c r="AA144" i="31"/>
  <c r="O144" i="31"/>
  <c r="V144" i="31" s="1"/>
  <c r="Z149" i="31"/>
  <c r="I149" i="31"/>
  <c r="J150" i="31" s="1"/>
  <c r="AD149" i="30"/>
  <c r="AF149" i="30" s="1"/>
  <c r="J150" i="30"/>
  <c r="Z151" i="32"/>
  <c r="I151" i="32"/>
  <c r="U151" i="32" s="1"/>
  <c r="AE151" i="32"/>
  <c r="AE153" i="30"/>
  <c r="AA153" i="30"/>
  <c r="O153" i="30"/>
  <c r="V153" i="30" s="1"/>
  <c r="AE155" i="29"/>
  <c r="AF155" i="29" s="1"/>
  <c r="AA155" i="29"/>
  <c r="O155" i="29"/>
  <c r="V155" i="29" s="1"/>
  <c r="AD162" i="29"/>
  <c r="J163" i="29"/>
  <c r="J152" i="32" l="1"/>
  <c r="AE144" i="31"/>
  <c r="AF144" i="31" s="1"/>
  <c r="P145" i="31"/>
  <c r="U149" i="31"/>
  <c r="Z150" i="31"/>
  <c r="AD149" i="31"/>
  <c r="P154" i="30"/>
  <c r="Z150" i="30"/>
  <c r="I150" i="30"/>
  <c r="U150" i="30" s="1"/>
  <c r="AE152" i="32"/>
  <c r="AA152" i="32"/>
  <c r="O152" i="32"/>
  <c r="V152" i="32" s="1"/>
  <c r="AD151" i="32"/>
  <c r="AF151" i="32" s="1"/>
  <c r="P156" i="29"/>
  <c r="Z163" i="29"/>
  <c r="I163" i="29"/>
  <c r="U163" i="29" s="1"/>
  <c r="K163" i="29"/>
  <c r="P153" i="32" l="1"/>
  <c r="AA145" i="31"/>
  <c r="O145" i="31"/>
  <c r="V145" i="31" s="1"/>
  <c r="I150" i="31"/>
  <c r="J151" i="30"/>
  <c r="AD150" i="30"/>
  <c r="AF150" i="30" s="1"/>
  <c r="AA153" i="32"/>
  <c r="O153" i="32"/>
  <c r="V153" i="32" s="1"/>
  <c r="AD152" i="32"/>
  <c r="AF152" i="32"/>
  <c r="Z152" i="32"/>
  <c r="I152" i="32"/>
  <c r="U152" i="32" s="1"/>
  <c r="AA154" i="30"/>
  <c r="O154" i="30"/>
  <c r="V154" i="30" s="1"/>
  <c r="J164" i="29"/>
  <c r="AD163" i="29"/>
  <c r="K164" i="29"/>
  <c r="AA156" i="29"/>
  <c r="O156" i="29"/>
  <c r="V156" i="29" s="1"/>
  <c r="Q156" i="29"/>
  <c r="P154" i="32" l="1"/>
  <c r="AE153" i="32"/>
  <c r="J153" i="32"/>
  <c r="AE145" i="31"/>
  <c r="AF145" i="31" s="1"/>
  <c r="P146" i="31"/>
  <c r="U150" i="31"/>
  <c r="J151" i="31"/>
  <c r="AD150" i="31"/>
  <c r="P155" i="30"/>
  <c r="AD151" i="30"/>
  <c r="AF151" i="30" s="1"/>
  <c r="Z151" i="30"/>
  <c r="I151" i="30"/>
  <c r="U151" i="30" s="1"/>
  <c r="AE154" i="30"/>
  <c r="AD164" i="29"/>
  <c r="P157" i="29"/>
  <c r="Q157" i="29"/>
  <c r="AE156" i="29"/>
  <c r="AF156" i="29" s="1"/>
  <c r="J165" i="29"/>
  <c r="Z164" i="29"/>
  <c r="I164" i="29"/>
  <c r="U164" i="29" s="1"/>
  <c r="AE146" i="31" l="1"/>
  <c r="AF146" i="31" s="1"/>
  <c r="AA146" i="31"/>
  <c r="O146" i="31"/>
  <c r="V146" i="31" s="1"/>
  <c r="I151" i="31"/>
  <c r="U151" i="31" s="1"/>
  <c r="Z151" i="31"/>
  <c r="AD151" i="31"/>
  <c r="J152" i="30"/>
  <c r="AA154" i="32"/>
  <c r="O154" i="32"/>
  <c r="V154" i="32" s="1"/>
  <c r="Z153" i="32"/>
  <c r="I153" i="32"/>
  <c r="U153" i="32" s="1"/>
  <c r="AE155" i="30"/>
  <c r="AA155" i="30"/>
  <c r="O155" i="30"/>
  <c r="V155" i="30" s="1"/>
  <c r="Z165" i="29"/>
  <c r="I165" i="29"/>
  <c r="U165" i="29" s="1"/>
  <c r="K165" i="29"/>
  <c r="AE157" i="29"/>
  <c r="AF157" i="29" s="1"/>
  <c r="AA157" i="29"/>
  <c r="O157" i="29"/>
  <c r="V157" i="29" s="1"/>
  <c r="P155" i="32" l="1"/>
  <c r="J154" i="32"/>
  <c r="P147" i="31"/>
  <c r="J152" i="31"/>
  <c r="P156" i="30"/>
  <c r="Z152" i="30"/>
  <c r="I152" i="30"/>
  <c r="U152" i="30" s="1"/>
  <c r="AD153" i="32"/>
  <c r="AF153" i="32" s="1"/>
  <c r="Z154" i="32"/>
  <c r="I154" i="32"/>
  <c r="U154" i="32" s="1"/>
  <c r="AE154" i="32"/>
  <c r="J166" i="29"/>
  <c r="AD165" i="29"/>
  <c r="K166" i="29"/>
  <c r="P158" i="29"/>
  <c r="J155" i="32" l="1"/>
  <c r="O147" i="31"/>
  <c r="V147" i="31" s="1"/>
  <c r="AA147" i="31"/>
  <c r="I152" i="31"/>
  <c r="U152" i="31" s="1"/>
  <c r="Z152" i="31"/>
  <c r="AD152" i="31"/>
  <c r="AD152" i="30"/>
  <c r="AF152" i="30" s="1"/>
  <c r="J153" i="30"/>
  <c r="AA155" i="32"/>
  <c r="O155" i="32"/>
  <c r="V155" i="32" s="1"/>
  <c r="AD154" i="32"/>
  <c r="AF154" i="32" s="1"/>
  <c r="AA156" i="30"/>
  <c r="O156" i="30"/>
  <c r="V156" i="30" s="1"/>
  <c r="AD166" i="29"/>
  <c r="AA158" i="29"/>
  <c r="O158" i="29"/>
  <c r="V158" i="29" s="1"/>
  <c r="Q158" i="29"/>
  <c r="Z166" i="29"/>
  <c r="I166" i="29"/>
  <c r="U166" i="29" s="1"/>
  <c r="P156" i="32" l="1"/>
  <c r="AE147" i="31"/>
  <c r="AF147" i="31" s="1"/>
  <c r="P148" i="31"/>
  <c r="J153" i="31"/>
  <c r="P157" i="30"/>
  <c r="Z153" i="30"/>
  <c r="I153" i="30"/>
  <c r="U153" i="30" s="1"/>
  <c r="AE155" i="32"/>
  <c r="AD155" i="32"/>
  <c r="Z155" i="32"/>
  <c r="I155" i="32"/>
  <c r="U155" i="32" s="1"/>
  <c r="AE156" i="30"/>
  <c r="AE158" i="29"/>
  <c r="AF158" i="29" s="1"/>
  <c r="P159" i="29"/>
  <c r="J167" i="29"/>
  <c r="J156" i="32" l="1"/>
  <c r="AA148" i="31"/>
  <c r="O148" i="31"/>
  <c r="V148" i="31" s="1"/>
  <c r="Z153" i="31"/>
  <c r="I153" i="31"/>
  <c r="U153" i="31" s="1"/>
  <c r="AD153" i="30"/>
  <c r="AF153" i="30" s="1"/>
  <c r="J154" i="30"/>
  <c r="AF155" i="32"/>
  <c r="AA156" i="32"/>
  <c r="O156" i="32"/>
  <c r="V156" i="32" s="1"/>
  <c r="AE157" i="30"/>
  <c r="AA157" i="30"/>
  <c r="O157" i="30"/>
  <c r="V157" i="30" s="1"/>
  <c r="AA159" i="29"/>
  <c r="O159" i="29"/>
  <c r="V159" i="29" s="1"/>
  <c r="Z167" i="29"/>
  <c r="I167" i="29"/>
  <c r="U167" i="29" s="1"/>
  <c r="K167" i="29"/>
  <c r="Q159" i="29"/>
  <c r="P157" i="32" l="1"/>
  <c r="AE148" i="31"/>
  <c r="AF148" i="31" s="1"/>
  <c r="P149" i="31"/>
  <c r="AD153" i="31"/>
  <c r="J154" i="31"/>
  <c r="P158" i="30"/>
  <c r="Z154" i="30"/>
  <c r="I154" i="30"/>
  <c r="U154" i="30" s="1"/>
  <c r="Z156" i="32"/>
  <c r="I156" i="32"/>
  <c r="U156" i="32" s="1"/>
  <c r="AE156" i="32"/>
  <c r="J168" i="29"/>
  <c r="AE159" i="29"/>
  <c r="AF159" i="29" s="1"/>
  <c r="AD167" i="29"/>
  <c r="K168" i="29"/>
  <c r="P160" i="29"/>
  <c r="Q160" i="29" s="1"/>
  <c r="J157" i="32" l="1"/>
  <c r="O149" i="31"/>
  <c r="V149" i="31" s="1"/>
  <c r="AA149" i="31"/>
  <c r="I154" i="31"/>
  <c r="U154" i="31" s="1"/>
  <c r="Z154" i="31"/>
  <c r="AD154" i="31"/>
  <c r="AD154" i="30"/>
  <c r="AF154" i="30" s="1"/>
  <c r="J155" i="30"/>
  <c r="AE157" i="32"/>
  <c r="AD156" i="32"/>
  <c r="AF156" i="32" s="1"/>
  <c r="AA157" i="32"/>
  <c r="O157" i="32"/>
  <c r="V157" i="32" s="1"/>
  <c r="AA158" i="30"/>
  <c r="O158" i="30"/>
  <c r="V158" i="30" s="1"/>
  <c r="AE160" i="29"/>
  <c r="AF160" i="29" s="1"/>
  <c r="AD168" i="29"/>
  <c r="AA160" i="29"/>
  <c r="P161" i="29"/>
  <c r="O160" i="29"/>
  <c r="V160" i="29" s="1"/>
  <c r="Z168" i="29"/>
  <c r="I168" i="29"/>
  <c r="U168" i="29" s="1"/>
  <c r="P158" i="32" l="1"/>
  <c r="AE149" i="31"/>
  <c r="AF149" i="31" s="1"/>
  <c r="P150" i="31"/>
  <c r="J155" i="31"/>
  <c r="P159" i="30"/>
  <c r="I155" i="30"/>
  <c r="U155" i="30" s="1"/>
  <c r="Z155" i="30"/>
  <c r="Z157" i="32"/>
  <c r="I157" i="32"/>
  <c r="U157" i="32" s="1"/>
  <c r="AE158" i="30"/>
  <c r="AA161" i="29"/>
  <c r="O161" i="29"/>
  <c r="V161" i="29" s="1"/>
  <c r="J169" i="29"/>
  <c r="Q161" i="29"/>
  <c r="J158" i="32" l="1"/>
  <c r="AA150" i="31"/>
  <c r="O150" i="31"/>
  <c r="V150" i="31" s="1"/>
  <c r="Z155" i="31"/>
  <c r="I155" i="31"/>
  <c r="U155" i="31" s="1"/>
  <c r="AD155" i="31"/>
  <c r="AD155" i="30"/>
  <c r="AF155" i="30" s="1"/>
  <c r="J156" i="30"/>
  <c r="AD157" i="32"/>
  <c r="AF157" i="32" s="1"/>
  <c r="AA158" i="32"/>
  <c r="O158" i="32"/>
  <c r="V158" i="32" s="1"/>
  <c r="AA159" i="30"/>
  <c r="O159" i="30"/>
  <c r="V159" i="30" s="1"/>
  <c r="AE161" i="29"/>
  <c r="AF161" i="29" s="1"/>
  <c r="Q162" i="29"/>
  <c r="Z169" i="29"/>
  <c r="I169" i="29"/>
  <c r="U169" i="29" s="1"/>
  <c r="K169" i="29"/>
  <c r="P162" i="29"/>
  <c r="P159" i="32" l="1"/>
  <c r="AE150" i="31"/>
  <c r="AF150" i="31" s="1"/>
  <c r="P151" i="31"/>
  <c r="J156" i="31"/>
  <c r="AD156" i="31"/>
  <c r="P160" i="30"/>
  <c r="Z156" i="30"/>
  <c r="I156" i="30"/>
  <c r="U156" i="30" s="1"/>
  <c r="AE158" i="32"/>
  <c r="Z158" i="32"/>
  <c r="I158" i="32"/>
  <c r="U158" i="32" s="1"/>
  <c r="AE159" i="30"/>
  <c r="AD169" i="29"/>
  <c r="AE162" i="29"/>
  <c r="AF162" i="29" s="1"/>
  <c r="J170" i="29"/>
  <c r="AA162" i="29"/>
  <c r="O162" i="29"/>
  <c r="V162" i="29" s="1"/>
  <c r="J159" i="32" l="1"/>
  <c r="AA151" i="31"/>
  <c r="O151" i="31"/>
  <c r="V151" i="31" s="1"/>
  <c r="I156" i="31"/>
  <c r="U156" i="31" s="1"/>
  <c r="Z156" i="31"/>
  <c r="AD156" i="30"/>
  <c r="AF156" i="30" s="1"/>
  <c r="J157" i="30"/>
  <c r="AE159" i="32"/>
  <c r="AD158" i="32"/>
  <c r="AF158" i="32" s="1"/>
  <c r="AA159" i="32"/>
  <c r="O159" i="32"/>
  <c r="V159" i="32" s="1"/>
  <c r="AA160" i="30"/>
  <c r="O160" i="30"/>
  <c r="V160" i="30" s="1"/>
  <c r="Z170" i="29"/>
  <c r="I170" i="29"/>
  <c r="U170" i="29" s="1"/>
  <c r="P163" i="29"/>
  <c r="K170" i="29"/>
  <c r="P160" i="32" l="1"/>
  <c r="AE151" i="31"/>
  <c r="AF151" i="31" s="1"/>
  <c r="P152" i="31"/>
  <c r="J157" i="31"/>
  <c r="P161" i="30"/>
  <c r="Z157" i="30"/>
  <c r="I157" i="30"/>
  <c r="U157" i="30" s="1"/>
  <c r="AD159" i="32"/>
  <c r="AF159" i="32"/>
  <c r="Z159" i="32"/>
  <c r="I159" i="32"/>
  <c r="U159" i="32" s="1"/>
  <c r="AE160" i="30"/>
  <c r="AD170" i="29"/>
  <c r="AA163" i="29"/>
  <c r="O163" i="29"/>
  <c r="V163" i="29" s="1"/>
  <c r="Q163" i="29"/>
  <c r="J171" i="29"/>
  <c r="J160" i="32" l="1"/>
  <c r="AE152" i="31"/>
  <c r="AF152" i="31" s="1"/>
  <c r="AA152" i="31"/>
  <c r="O152" i="31"/>
  <c r="V152" i="31" s="1"/>
  <c r="I157" i="31"/>
  <c r="U157" i="31" s="1"/>
  <c r="AD157" i="31"/>
  <c r="Z157" i="31"/>
  <c r="AD157" i="30"/>
  <c r="AF157" i="30" s="1"/>
  <c r="J158" i="30"/>
  <c r="Z160" i="32"/>
  <c r="I160" i="32"/>
  <c r="U160" i="32" s="1"/>
  <c r="AA160" i="32"/>
  <c r="O160" i="32"/>
  <c r="V160" i="32" s="1"/>
  <c r="AA161" i="30"/>
  <c r="O161" i="30"/>
  <c r="V161" i="30" s="1"/>
  <c r="AE163" i="29"/>
  <c r="AF163" i="29" s="1"/>
  <c r="P164" i="29"/>
  <c r="Z171" i="29"/>
  <c r="I171" i="29"/>
  <c r="U171" i="29" s="1"/>
  <c r="K171" i="29"/>
  <c r="P161" i="32" l="1"/>
  <c r="J161" i="32"/>
  <c r="P153" i="31"/>
  <c r="J158" i="31"/>
  <c r="P162" i="30"/>
  <c r="AD158" i="30"/>
  <c r="AF158" i="30" s="1"/>
  <c r="I158" i="30"/>
  <c r="U158" i="30" s="1"/>
  <c r="Z158" i="30"/>
  <c r="AD160" i="32"/>
  <c r="AE160" i="32"/>
  <c r="AE161" i="30"/>
  <c r="AA164" i="29"/>
  <c r="O164" i="29"/>
  <c r="V164" i="29" s="1"/>
  <c r="Q164" i="29"/>
  <c r="J172" i="29"/>
  <c r="AD171" i="29"/>
  <c r="AF160" i="32" l="1"/>
  <c r="AA153" i="31"/>
  <c r="O153" i="31"/>
  <c r="V153" i="31" s="1"/>
  <c r="Z158" i="31"/>
  <c r="I158" i="31"/>
  <c r="U158" i="31" s="1"/>
  <c r="AD158" i="31"/>
  <c r="J159" i="30"/>
  <c r="AE161" i="32"/>
  <c r="AA161" i="32"/>
  <c r="O161" i="32"/>
  <c r="V161" i="32" s="1"/>
  <c r="Z161" i="32"/>
  <c r="I161" i="32"/>
  <c r="U161" i="32" s="1"/>
  <c r="AE162" i="30"/>
  <c r="AA162" i="30"/>
  <c r="O162" i="30"/>
  <c r="V162" i="30" s="1"/>
  <c r="Z172" i="29"/>
  <c r="I172" i="29"/>
  <c r="U172" i="29" s="1"/>
  <c r="P165" i="29"/>
  <c r="Q165" i="29"/>
  <c r="AE164" i="29"/>
  <c r="AF164" i="29" s="1"/>
  <c r="K172" i="29"/>
  <c r="P162" i="32" l="1"/>
  <c r="J162" i="32"/>
  <c r="AE153" i="31"/>
  <c r="AF153" i="31" s="1"/>
  <c r="P154" i="31"/>
  <c r="J159" i="31"/>
  <c r="P163" i="30"/>
  <c r="I159" i="30"/>
  <c r="U159" i="30" s="1"/>
  <c r="Z159" i="30"/>
  <c r="AD161" i="32"/>
  <c r="AF161" i="32" s="1"/>
  <c r="AE165" i="29"/>
  <c r="AF165" i="29" s="1"/>
  <c r="AA165" i="29"/>
  <c r="O165" i="29"/>
  <c r="V165" i="29" s="1"/>
  <c r="K173" i="29"/>
  <c r="AD172" i="29"/>
  <c r="J173" i="29"/>
  <c r="AE154" i="31" l="1"/>
  <c r="AF154" i="31" s="1"/>
  <c r="AA154" i="31"/>
  <c r="O154" i="31"/>
  <c r="V154" i="31" s="1"/>
  <c r="I159" i="31"/>
  <c r="U159" i="31" s="1"/>
  <c r="Z159" i="31"/>
  <c r="AD159" i="31"/>
  <c r="AD159" i="30"/>
  <c r="AF159" i="30" s="1"/>
  <c r="J160" i="30"/>
  <c r="Z162" i="32"/>
  <c r="I162" i="32"/>
  <c r="U162" i="32" s="1"/>
  <c r="AA162" i="32"/>
  <c r="O162" i="32"/>
  <c r="V162" i="32" s="1"/>
  <c r="AA163" i="30"/>
  <c r="O163" i="30"/>
  <c r="V163" i="30" s="1"/>
  <c r="AD173" i="29"/>
  <c r="P166" i="29"/>
  <c r="Z173" i="29"/>
  <c r="I173" i="29"/>
  <c r="U173" i="29" s="1"/>
  <c r="P163" i="32" l="1"/>
  <c r="AA163" i="32"/>
  <c r="J163" i="32"/>
  <c r="P155" i="31"/>
  <c r="J160" i="31"/>
  <c r="P164" i="30"/>
  <c r="I160" i="30"/>
  <c r="U160" i="30" s="1"/>
  <c r="Z160" i="30"/>
  <c r="AE162" i="32"/>
  <c r="AD162" i="32"/>
  <c r="AE163" i="30"/>
  <c r="AA166" i="29"/>
  <c r="O166" i="29"/>
  <c r="V166" i="29" s="1"/>
  <c r="Q166" i="29"/>
  <c r="J174" i="29"/>
  <c r="O163" i="32" l="1"/>
  <c r="V163" i="32" s="1"/>
  <c r="AA155" i="31"/>
  <c r="O155" i="31"/>
  <c r="V155" i="31" s="1"/>
  <c r="Z160" i="31"/>
  <c r="I160" i="31"/>
  <c r="U160" i="31" s="1"/>
  <c r="AD160" i="30"/>
  <c r="AF160" i="30" s="1"/>
  <c r="J161" i="30"/>
  <c r="AD163" i="32"/>
  <c r="Z163" i="32"/>
  <c r="I163" i="32"/>
  <c r="U163" i="32" s="1"/>
  <c r="AF162" i="32"/>
  <c r="AE163" i="32"/>
  <c r="AE164" i="30"/>
  <c r="AA164" i="30"/>
  <c r="O164" i="30"/>
  <c r="V164" i="30" s="1"/>
  <c r="P167" i="29"/>
  <c r="Z174" i="29"/>
  <c r="I174" i="29"/>
  <c r="U174" i="29" s="1"/>
  <c r="K174" i="29"/>
  <c r="Q167" i="29"/>
  <c r="AE166" i="29"/>
  <c r="AF166" i="29" s="1"/>
  <c r="P164" i="32" l="1"/>
  <c r="J164" i="32"/>
  <c r="AF163" i="32"/>
  <c r="AE155" i="31"/>
  <c r="AF155" i="31" s="1"/>
  <c r="P156" i="31"/>
  <c r="AD160" i="31"/>
  <c r="J161" i="31"/>
  <c r="P165" i="30"/>
  <c r="Z161" i="30"/>
  <c r="I161" i="30"/>
  <c r="U161" i="30" s="1"/>
  <c r="AA164" i="32"/>
  <c r="O164" i="32"/>
  <c r="V164" i="32" s="1"/>
  <c r="AA165" i="30"/>
  <c r="O165" i="30"/>
  <c r="V165" i="30" s="1"/>
  <c r="AE167" i="29"/>
  <c r="AF167" i="29" s="1"/>
  <c r="J175" i="29"/>
  <c r="K175" i="29"/>
  <c r="AD174" i="29"/>
  <c r="P168" i="29"/>
  <c r="AA167" i="29"/>
  <c r="O167" i="29"/>
  <c r="V167" i="29" s="1"/>
  <c r="P165" i="32" l="1"/>
  <c r="AE164" i="32"/>
  <c r="AE156" i="31"/>
  <c r="AF156" i="31" s="1"/>
  <c r="AA156" i="31"/>
  <c r="O156" i="31"/>
  <c r="V156" i="31" s="1"/>
  <c r="I161" i="31"/>
  <c r="U161" i="31" s="1"/>
  <c r="Z161" i="31"/>
  <c r="AD161" i="31"/>
  <c r="P166" i="30"/>
  <c r="AD161" i="30"/>
  <c r="AF161" i="30" s="1"/>
  <c r="J162" i="30"/>
  <c r="Z164" i="32"/>
  <c r="I164" i="32"/>
  <c r="U164" i="32" s="1"/>
  <c r="AE165" i="30"/>
  <c r="AA168" i="29"/>
  <c r="O168" i="29"/>
  <c r="V168" i="29" s="1"/>
  <c r="AD175" i="29"/>
  <c r="Z175" i="29"/>
  <c r="I175" i="29"/>
  <c r="U175" i="29" s="1"/>
  <c r="Q168" i="29"/>
  <c r="J165" i="32" l="1"/>
  <c r="P157" i="31"/>
  <c r="J162" i="31"/>
  <c r="AD162" i="30"/>
  <c r="AF162" i="30" s="1"/>
  <c r="I162" i="30"/>
  <c r="U162" i="30" s="1"/>
  <c r="Z162" i="30"/>
  <c r="AD164" i="32"/>
  <c r="AF164" i="32" s="1"/>
  <c r="AA165" i="32"/>
  <c r="O165" i="32"/>
  <c r="V165" i="32" s="1"/>
  <c r="AE166" i="30"/>
  <c r="AA166" i="30"/>
  <c r="O166" i="30"/>
  <c r="V166" i="30" s="1"/>
  <c r="AE168" i="29"/>
  <c r="AF168" i="29" s="1"/>
  <c r="P169" i="29"/>
  <c r="J176" i="29"/>
  <c r="P166" i="32" l="1"/>
  <c r="AA157" i="31"/>
  <c r="O157" i="31"/>
  <c r="V157" i="31" s="1"/>
  <c r="I162" i="31"/>
  <c r="U162" i="31" s="1"/>
  <c r="Z162" i="31"/>
  <c r="AD162" i="31"/>
  <c r="P167" i="30"/>
  <c r="J163" i="30"/>
  <c r="Z165" i="32"/>
  <c r="I165" i="32"/>
  <c r="U165" i="32" s="1"/>
  <c r="AE165" i="32"/>
  <c r="AA167" i="30"/>
  <c r="O167" i="30"/>
  <c r="V167" i="30" s="1"/>
  <c r="AA169" i="29"/>
  <c r="O169" i="29"/>
  <c r="V169" i="29" s="1"/>
  <c r="Z176" i="29"/>
  <c r="I176" i="29"/>
  <c r="U176" i="29" s="1"/>
  <c r="K176" i="29"/>
  <c r="Q169" i="29"/>
  <c r="J166" i="32" l="1"/>
  <c r="AE157" i="31"/>
  <c r="AF157" i="31" s="1"/>
  <c r="P158" i="31"/>
  <c r="J163" i="31"/>
  <c r="P168" i="30"/>
  <c r="I163" i="30"/>
  <c r="U163" i="30" s="1"/>
  <c r="Z163" i="30"/>
  <c r="AA166" i="32"/>
  <c r="O166" i="32"/>
  <c r="V166" i="32" s="1"/>
  <c r="AD165" i="32"/>
  <c r="AF165" i="32" s="1"/>
  <c r="AE167" i="30"/>
  <c r="AE169" i="29"/>
  <c r="AF169" i="29" s="1"/>
  <c r="P170" i="29"/>
  <c r="J177" i="29"/>
  <c r="K177" i="29"/>
  <c r="AD176" i="29"/>
  <c r="P167" i="32" l="1"/>
  <c r="AE158" i="31"/>
  <c r="AF158" i="31" s="1"/>
  <c r="AA158" i="31"/>
  <c r="O158" i="31"/>
  <c r="V158" i="31" s="1"/>
  <c r="Z163" i="31"/>
  <c r="I163" i="31"/>
  <c r="U163" i="31" s="1"/>
  <c r="AD163" i="31"/>
  <c r="AD163" i="30"/>
  <c r="AF163" i="30" s="1"/>
  <c r="J164" i="30"/>
  <c r="AD166" i="32"/>
  <c r="Z166" i="32"/>
  <c r="I166" i="32"/>
  <c r="U166" i="32" s="1"/>
  <c r="AE166" i="32"/>
  <c r="AA168" i="30"/>
  <c r="O168" i="30"/>
  <c r="V168" i="30" s="1"/>
  <c r="AA170" i="29"/>
  <c r="O170" i="29"/>
  <c r="V170" i="29" s="1"/>
  <c r="AD177" i="29"/>
  <c r="K178" i="29"/>
  <c r="J178" i="29"/>
  <c r="Z177" i="29"/>
  <c r="I177" i="29"/>
  <c r="U177" i="29" s="1"/>
  <c r="Q170" i="29"/>
  <c r="J167" i="32" l="1"/>
  <c r="AF166" i="32"/>
  <c r="P159" i="31"/>
  <c r="J164" i="31"/>
  <c r="P169" i="30"/>
  <c r="AD164" i="30"/>
  <c r="AF164" i="30" s="1"/>
  <c r="Z164" i="30"/>
  <c r="I164" i="30"/>
  <c r="U164" i="30" s="1"/>
  <c r="AA167" i="32"/>
  <c r="O167" i="32"/>
  <c r="V167" i="32" s="1"/>
  <c r="AE168" i="30"/>
  <c r="Z178" i="29"/>
  <c r="I178" i="29"/>
  <c r="U178" i="29" s="1"/>
  <c r="P171" i="29"/>
  <c r="AD178" i="29"/>
  <c r="AE170" i="29"/>
  <c r="AF170" i="29" s="1"/>
  <c r="P168" i="32" l="1"/>
  <c r="AA159" i="31"/>
  <c r="O159" i="31"/>
  <c r="V159" i="31" s="1"/>
  <c r="Z164" i="31"/>
  <c r="I164" i="31"/>
  <c r="U164" i="31" s="1"/>
  <c r="AD164" i="31"/>
  <c r="J165" i="30"/>
  <c r="AE167" i="32"/>
  <c r="Z167" i="32"/>
  <c r="I167" i="32"/>
  <c r="U167" i="32" s="1"/>
  <c r="AA169" i="30"/>
  <c r="O169" i="30"/>
  <c r="V169" i="30" s="1"/>
  <c r="AA171" i="29"/>
  <c r="O171" i="29"/>
  <c r="V171" i="29" s="1"/>
  <c r="Q171" i="29"/>
  <c r="J179" i="29"/>
  <c r="J168" i="32" l="1"/>
  <c r="AE159" i="31"/>
  <c r="AF159" i="31" s="1"/>
  <c r="P160" i="31"/>
  <c r="J165" i="31"/>
  <c r="P170" i="30"/>
  <c r="Z165" i="30"/>
  <c r="I165" i="30"/>
  <c r="U165" i="30" s="1"/>
  <c r="AD167" i="32"/>
  <c r="AF167" i="32"/>
  <c r="AA168" i="32"/>
  <c r="O168" i="32"/>
  <c r="V168" i="32" s="1"/>
  <c r="AE169" i="30"/>
  <c r="P172" i="29"/>
  <c r="Z179" i="29"/>
  <c r="I179" i="29"/>
  <c r="U179" i="29" s="1"/>
  <c r="K179" i="29"/>
  <c r="Q172" i="29"/>
  <c r="AE171" i="29"/>
  <c r="AF171" i="29" s="1"/>
  <c r="P169" i="32" l="1"/>
  <c r="AA169" i="32"/>
  <c r="AE160" i="31"/>
  <c r="AF160" i="31" s="1"/>
  <c r="AA160" i="31"/>
  <c r="O160" i="31"/>
  <c r="V160" i="31" s="1"/>
  <c r="Z165" i="31"/>
  <c r="I165" i="31"/>
  <c r="U165" i="31" s="1"/>
  <c r="AD165" i="31"/>
  <c r="AD165" i="30"/>
  <c r="AF165" i="30" s="1"/>
  <c r="J166" i="30"/>
  <c r="O169" i="32"/>
  <c r="V169" i="32" s="1"/>
  <c r="AE168" i="32"/>
  <c r="Z168" i="32"/>
  <c r="I168" i="32"/>
  <c r="U168" i="32" s="1"/>
  <c r="AA170" i="30"/>
  <c r="O170" i="30"/>
  <c r="V170" i="30" s="1"/>
  <c r="AE172" i="29"/>
  <c r="AF172" i="29" s="1"/>
  <c r="J180" i="29"/>
  <c r="AD179" i="29"/>
  <c r="K180" i="29"/>
  <c r="AA172" i="29"/>
  <c r="O172" i="29"/>
  <c r="V172" i="29" s="1"/>
  <c r="P170" i="32" l="1"/>
  <c r="J169" i="32"/>
  <c r="P161" i="31"/>
  <c r="J166" i="31"/>
  <c r="P171" i="30"/>
  <c r="Z166" i="30"/>
  <c r="I166" i="30"/>
  <c r="U166" i="30" s="1"/>
  <c r="AE169" i="32"/>
  <c r="Z169" i="32"/>
  <c r="I169" i="32"/>
  <c r="U169" i="32" s="1"/>
  <c r="AD168" i="32"/>
  <c r="AF168" i="32" s="1"/>
  <c r="AE170" i="30"/>
  <c r="Z180" i="29"/>
  <c r="I180" i="29"/>
  <c r="U180" i="29" s="1"/>
  <c r="AD180" i="29"/>
  <c r="P173" i="29"/>
  <c r="J170" i="32" l="1"/>
  <c r="AA161" i="31"/>
  <c r="O161" i="31"/>
  <c r="V161" i="31" s="1"/>
  <c r="Z166" i="31"/>
  <c r="I166" i="31"/>
  <c r="U166" i="31" s="1"/>
  <c r="AD166" i="30"/>
  <c r="AF166" i="30" s="1"/>
  <c r="J167" i="30"/>
  <c r="AA170" i="32"/>
  <c r="O170" i="32"/>
  <c r="V170" i="32" s="1"/>
  <c r="AD169" i="32"/>
  <c r="AF169" i="32" s="1"/>
  <c r="AA171" i="30"/>
  <c r="O171" i="30"/>
  <c r="V171" i="30" s="1"/>
  <c r="AA173" i="29"/>
  <c r="O173" i="29"/>
  <c r="V173" i="29" s="1"/>
  <c r="Q173" i="29"/>
  <c r="J181" i="29"/>
  <c r="P171" i="32" l="1"/>
  <c r="AE161" i="31"/>
  <c r="AF161" i="31" s="1"/>
  <c r="P162" i="31"/>
  <c r="AD166" i="31"/>
  <c r="J167" i="31"/>
  <c r="P172" i="30"/>
  <c r="Z167" i="30"/>
  <c r="I167" i="30"/>
  <c r="U167" i="30" s="1"/>
  <c r="AD170" i="32"/>
  <c r="Z170" i="32"/>
  <c r="I170" i="32"/>
  <c r="U170" i="32" s="1"/>
  <c r="AE170" i="32"/>
  <c r="AE171" i="30"/>
  <c r="P174" i="29"/>
  <c r="Z181" i="29"/>
  <c r="I181" i="29"/>
  <c r="U181" i="29" s="1"/>
  <c r="K181" i="29"/>
  <c r="Q174" i="29"/>
  <c r="AE173" i="29"/>
  <c r="AF173" i="29" s="1"/>
  <c r="J171" i="32" l="1"/>
  <c r="AE162" i="31"/>
  <c r="AF162" i="31" s="1"/>
  <c r="AA162" i="31"/>
  <c r="O162" i="31"/>
  <c r="V162" i="31" s="1"/>
  <c r="Z167" i="31"/>
  <c r="I167" i="31"/>
  <c r="U167" i="31" s="1"/>
  <c r="AD167" i="30"/>
  <c r="AF167" i="30" s="1"/>
  <c r="J168" i="30"/>
  <c r="AE171" i="32"/>
  <c r="AA171" i="32"/>
  <c r="O171" i="32"/>
  <c r="V171" i="32" s="1"/>
  <c r="AF170" i="32"/>
  <c r="AA172" i="30"/>
  <c r="O172" i="30"/>
  <c r="V172" i="30" s="1"/>
  <c r="AE174" i="29"/>
  <c r="AF174" i="29" s="1"/>
  <c r="AD181" i="29"/>
  <c r="J182" i="29"/>
  <c r="AA174" i="29"/>
  <c r="O174" i="29"/>
  <c r="V174" i="29" s="1"/>
  <c r="P172" i="32" l="1"/>
  <c r="P163" i="31"/>
  <c r="AD167" i="31"/>
  <c r="J168" i="31"/>
  <c r="P173" i="30"/>
  <c r="Z168" i="30"/>
  <c r="I168" i="30"/>
  <c r="U168" i="30" s="1"/>
  <c r="Z171" i="32"/>
  <c r="I171" i="32"/>
  <c r="U171" i="32" s="1"/>
  <c r="AE172" i="30"/>
  <c r="Z182" i="29"/>
  <c r="I182" i="29"/>
  <c r="U182" i="29" s="1"/>
  <c r="K182" i="29"/>
  <c r="P175" i="29"/>
  <c r="J172" i="32" l="1"/>
  <c r="AA163" i="31"/>
  <c r="O163" i="31"/>
  <c r="V163" i="31" s="1"/>
  <c r="Z168" i="31"/>
  <c r="I168" i="31"/>
  <c r="U168" i="31" s="1"/>
  <c r="AD168" i="30"/>
  <c r="AF168" i="30" s="1"/>
  <c r="J169" i="30"/>
  <c r="AA172" i="32"/>
  <c r="O172" i="32"/>
  <c r="V172" i="32" s="1"/>
  <c r="AD171" i="32"/>
  <c r="AF171" i="32" s="1"/>
  <c r="AA173" i="30"/>
  <c r="O173" i="30"/>
  <c r="V173" i="30" s="1"/>
  <c r="J183" i="29"/>
  <c r="AA175" i="29"/>
  <c r="O175" i="29"/>
  <c r="V175" i="29" s="1"/>
  <c r="Q175" i="29"/>
  <c r="AD182" i="29"/>
  <c r="K183" i="29"/>
  <c r="P173" i="32" l="1"/>
  <c r="P164" i="31"/>
  <c r="AE163" i="31"/>
  <c r="AF163" i="31" s="1"/>
  <c r="AD168" i="31"/>
  <c r="J169" i="31"/>
  <c r="P174" i="30"/>
  <c r="Z169" i="30"/>
  <c r="I169" i="30"/>
  <c r="U169" i="30" s="1"/>
  <c r="AD172" i="32"/>
  <c r="AE172" i="32"/>
  <c r="Z172" i="32"/>
  <c r="I172" i="32"/>
  <c r="U172" i="32" s="1"/>
  <c r="AE173" i="30"/>
  <c r="P176" i="29"/>
  <c r="Q176" i="29"/>
  <c r="AE175" i="29"/>
  <c r="AF175" i="29" s="1"/>
  <c r="AD183" i="29"/>
  <c r="Z183" i="29"/>
  <c r="I183" i="29"/>
  <c r="U183" i="29" s="1"/>
  <c r="J173" i="32" l="1"/>
  <c r="AF172" i="32"/>
  <c r="AE164" i="31"/>
  <c r="AF164" i="31" s="1"/>
  <c r="AA164" i="31"/>
  <c r="O164" i="31"/>
  <c r="V164" i="31" s="1"/>
  <c r="Z169" i="31"/>
  <c r="I169" i="31"/>
  <c r="U169" i="31" s="1"/>
  <c r="AD169" i="30"/>
  <c r="AF169" i="30" s="1"/>
  <c r="J170" i="30"/>
  <c r="Z173" i="32"/>
  <c r="I173" i="32"/>
  <c r="U173" i="32" s="1"/>
  <c r="AE173" i="32"/>
  <c r="AA173" i="32"/>
  <c r="O173" i="32"/>
  <c r="V173" i="32" s="1"/>
  <c r="AA174" i="30"/>
  <c r="O174" i="30"/>
  <c r="V174" i="30" s="1"/>
  <c r="AE176" i="29"/>
  <c r="AF176" i="29" s="1"/>
  <c r="J184" i="29"/>
  <c r="AA176" i="29"/>
  <c r="O176" i="29"/>
  <c r="V176" i="29" s="1"/>
  <c r="P174" i="32" l="1"/>
  <c r="J174" i="32"/>
  <c r="P165" i="31"/>
  <c r="AD169" i="31"/>
  <c r="J170" i="31"/>
  <c r="P175" i="30"/>
  <c r="Z170" i="30"/>
  <c r="I170" i="30"/>
  <c r="U170" i="30" s="1"/>
  <c r="AD173" i="32"/>
  <c r="AF173" i="32"/>
  <c r="AE174" i="30"/>
  <c r="Z184" i="29"/>
  <c r="I184" i="29"/>
  <c r="U184" i="29" s="1"/>
  <c r="K184" i="29"/>
  <c r="P177" i="29"/>
  <c r="O165" i="31" l="1"/>
  <c r="V165" i="31" s="1"/>
  <c r="AA165" i="31"/>
  <c r="Z170" i="31"/>
  <c r="I170" i="31"/>
  <c r="U170" i="31" s="1"/>
  <c r="AD170" i="30"/>
  <c r="AF170" i="30" s="1"/>
  <c r="J171" i="30"/>
  <c r="AD174" i="32"/>
  <c r="AA174" i="32"/>
  <c r="O174" i="32"/>
  <c r="V174" i="32" s="1"/>
  <c r="Z174" i="32"/>
  <c r="I174" i="32"/>
  <c r="U174" i="32" s="1"/>
  <c r="AA175" i="30"/>
  <c r="O175" i="30"/>
  <c r="V175" i="30" s="1"/>
  <c r="AA177" i="29"/>
  <c r="O177" i="29"/>
  <c r="V177" i="29" s="1"/>
  <c r="Q177" i="29"/>
  <c r="AD184" i="29"/>
  <c r="K185" i="29"/>
  <c r="J185" i="29"/>
  <c r="P175" i="32" l="1"/>
  <c r="J175" i="32"/>
  <c r="AE165" i="31"/>
  <c r="AF165" i="31" s="1"/>
  <c r="P166" i="31"/>
  <c r="AD170" i="31"/>
  <c r="J171" i="31"/>
  <c r="P176" i="30"/>
  <c r="Z171" i="30"/>
  <c r="I171" i="30"/>
  <c r="U171" i="30" s="1"/>
  <c r="AE174" i="32"/>
  <c r="AF174" i="32" s="1"/>
  <c r="AE175" i="30"/>
  <c r="AD185" i="29"/>
  <c r="P178" i="29"/>
  <c r="Q178" i="29"/>
  <c r="AE177" i="29"/>
  <c r="AF177" i="29" s="1"/>
  <c r="J186" i="29"/>
  <c r="Z185" i="29"/>
  <c r="I185" i="29"/>
  <c r="U185" i="29" s="1"/>
  <c r="AE166" i="31" l="1"/>
  <c r="AF166" i="31" s="1"/>
  <c r="O166" i="31"/>
  <c r="V166" i="31" s="1"/>
  <c r="AA166" i="31"/>
  <c r="Z171" i="31"/>
  <c r="I171" i="31"/>
  <c r="U171" i="31" s="1"/>
  <c r="AD171" i="30"/>
  <c r="AF171" i="30" s="1"/>
  <c r="J172" i="30"/>
  <c r="Z175" i="32"/>
  <c r="I175" i="32"/>
  <c r="U175" i="32" s="1"/>
  <c r="AA175" i="32"/>
  <c r="O175" i="32"/>
  <c r="V175" i="32" s="1"/>
  <c r="AA176" i="30"/>
  <c r="O176" i="30"/>
  <c r="V176" i="30" s="1"/>
  <c r="Z186" i="29"/>
  <c r="I186" i="29"/>
  <c r="U186" i="29" s="1"/>
  <c r="AA178" i="29"/>
  <c r="O178" i="29"/>
  <c r="V178" i="29" s="1"/>
  <c r="K186" i="29"/>
  <c r="AE178" i="29"/>
  <c r="AF178" i="29" s="1"/>
  <c r="P176" i="32" l="1"/>
  <c r="J176" i="32"/>
  <c r="P167" i="31"/>
  <c r="AD171" i="31"/>
  <c r="J172" i="31"/>
  <c r="P177" i="30"/>
  <c r="I172" i="30"/>
  <c r="U172" i="30" s="1"/>
  <c r="Z172" i="30"/>
  <c r="AE175" i="32"/>
  <c r="AA176" i="32"/>
  <c r="O176" i="32"/>
  <c r="V176" i="32" s="1"/>
  <c r="AD175" i="32"/>
  <c r="AA177" i="30"/>
  <c r="O177" i="30"/>
  <c r="V177" i="30" s="1"/>
  <c r="AE176" i="30"/>
  <c r="J187" i="29"/>
  <c r="P179" i="29"/>
  <c r="AD186" i="29"/>
  <c r="K187" i="29"/>
  <c r="P177" i="32" l="1"/>
  <c r="O167" i="31"/>
  <c r="V167" i="31" s="1"/>
  <c r="AA167" i="31"/>
  <c r="Z172" i="31"/>
  <c r="I172" i="31"/>
  <c r="U172" i="31" s="1"/>
  <c r="P178" i="30"/>
  <c r="AD172" i="30"/>
  <c r="AF172" i="30" s="1"/>
  <c r="J173" i="30"/>
  <c r="Z176" i="32"/>
  <c r="I176" i="32"/>
  <c r="U176" i="32" s="1"/>
  <c r="AF175" i="32"/>
  <c r="AE176" i="32"/>
  <c r="AE177" i="30"/>
  <c r="AA179" i="29"/>
  <c r="O179" i="29"/>
  <c r="V179" i="29" s="1"/>
  <c r="Q179" i="29"/>
  <c r="AD187" i="29"/>
  <c r="Z187" i="29"/>
  <c r="I187" i="29"/>
  <c r="U187" i="29" s="1"/>
  <c r="J177" i="32" l="1"/>
  <c r="P168" i="31"/>
  <c r="AE167" i="31"/>
  <c r="AF167" i="31" s="1"/>
  <c r="AD172" i="31"/>
  <c r="J173" i="31"/>
  <c r="Z173" i="30"/>
  <c r="I173" i="30"/>
  <c r="U173" i="30" s="1"/>
  <c r="AD176" i="32"/>
  <c r="AF176" i="32"/>
  <c r="AA177" i="32"/>
  <c r="O177" i="32"/>
  <c r="V177" i="32" s="1"/>
  <c r="AA178" i="30"/>
  <c r="O178" i="30"/>
  <c r="V178" i="30" s="1"/>
  <c r="AE179" i="29"/>
  <c r="AF179" i="29" s="1"/>
  <c r="J188" i="29"/>
  <c r="P180" i="29"/>
  <c r="P178" i="32" l="1"/>
  <c r="AE168" i="31"/>
  <c r="AF168" i="31" s="1"/>
  <c r="O168" i="31"/>
  <c r="V168" i="31" s="1"/>
  <c r="AA168" i="31"/>
  <c r="Z173" i="31"/>
  <c r="I173" i="31"/>
  <c r="U173" i="31" s="1"/>
  <c r="P179" i="30"/>
  <c r="AD173" i="30"/>
  <c r="AF173" i="30" s="1"/>
  <c r="J174" i="30"/>
  <c r="Z177" i="32"/>
  <c r="I177" i="32"/>
  <c r="U177" i="32" s="1"/>
  <c r="AE177" i="32"/>
  <c r="AE178" i="30"/>
  <c r="Z188" i="29"/>
  <c r="I188" i="29"/>
  <c r="U188" i="29" s="1"/>
  <c r="K188" i="29"/>
  <c r="P181" i="29"/>
  <c r="AA180" i="29"/>
  <c r="O180" i="29"/>
  <c r="V180" i="29" s="1"/>
  <c r="Q180" i="29"/>
  <c r="J178" i="32" l="1"/>
  <c r="P169" i="31"/>
  <c r="AD173" i="31"/>
  <c r="J174" i="31"/>
  <c r="I174" i="30"/>
  <c r="U174" i="30" s="1"/>
  <c r="Z174" i="30"/>
  <c r="AA178" i="32"/>
  <c r="O178" i="32"/>
  <c r="V178" i="32" s="1"/>
  <c r="AE178" i="32"/>
  <c r="AD177" i="32"/>
  <c r="AF177" i="32" s="1"/>
  <c r="AA179" i="30"/>
  <c r="O179" i="30"/>
  <c r="V179" i="30" s="1"/>
  <c r="AA181" i="29"/>
  <c r="O181" i="29"/>
  <c r="V181" i="29" s="1"/>
  <c r="AE180" i="29"/>
  <c r="AF180" i="29" s="1"/>
  <c r="Q181" i="29"/>
  <c r="AD188" i="29"/>
  <c r="J189" i="29"/>
  <c r="P179" i="32" l="1"/>
  <c r="AA169" i="31"/>
  <c r="O169" i="31"/>
  <c r="V169" i="31" s="1"/>
  <c r="Z174" i="31"/>
  <c r="I174" i="31"/>
  <c r="U174" i="31" s="1"/>
  <c r="P180" i="30"/>
  <c r="AD174" i="30"/>
  <c r="AF174" i="30" s="1"/>
  <c r="J175" i="30"/>
  <c r="Z178" i="32"/>
  <c r="I178" i="32"/>
  <c r="U178" i="32" s="1"/>
  <c r="AE179" i="30"/>
  <c r="Z189" i="29"/>
  <c r="I189" i="29"/>
  <c r="U189" i="29" s="1"/>
  <c r="AE181" i="29"/>
  <c r="AF181" i="29" s="1"/>
  <c r="Q182" i="29"/>
  <c r="K189" i="29"/>
  <c r="P182" i="29"/>
  <c r="J179" i="32" l="1"/>
  <c r="P170" i="31"/>
  <c r="AE169" i="31"/>
  <c r="AF169" i="31" s="1"/>
  <c r="AD174" i="31"/>
  <c r="J175" i="31"/>
  <c r="Z175" i="30"/>
  <c r="I175" i="30"/>
  <c r="U175" i="30" s="1"/>
  <c r="AD178" i="32"/>
  <c r="AF178" i="32" s="1"/>
  <c r="AA179" i="32"/>
  <c r="O179" i="32"/>
  <c r="V179" i="32" s="1"/>
  <c r="AA180" i="30"/>
  <c r="O180" i="30"/>
  <c r="V180" i="30" s="1"/>
  <c r="AE182" i="29"/>
  <c r="AF182" i="29" s="1"/>
  <c r="J190" i="29"/>
  <c r="AD189" i="29"/>
  <c r="K190" i="29"/>
  <c r="P183" i="29"/>
  <c r="AA182" i="29"/>
  <c r="O182" i="29"/>
  <c r="V182" i="29" s="1"/>
  <c r="P180" i="32" l="1"/>
  <c r="AE170" i="31"/>
  <c r="AF170" i="31" s="1"/>
  <c r="O170" i="31"/>
  <c r="V170" i="31" s="1"/>
  <c r="AA170" i="31"/>
  <c r="Z175" i="31"/>
  <c r="I175" i="31"/>
  <c r="U175" i="31" s="1"/>
  <c r="P181" i="30"/>
  <c r="AD175" i="30"/>
  <c r="AF175" i="30" s="1"/>
  <c r="J176" i="30"/>
  <c r="Z179" i="32"/>
  <c r="I179" i="32"/>
  <c r="U179" i="32" s="1"/>
  <c r="AE179" i="32"/>
  <c r="AE180" i="30"/>
  <c r="AA183" i="29"/>
  <c r="O183" i="29"/>
  <c r="V183" i="29" s="1"/>
  <c r="Q183" i="29"/>
  <c r="AD190" i="29"/>
  <c r="Z190" i="29"/>
  <c r="I190" i="29"/>
  <c r="U190" i="29" s="1"/>
  <c r="J180" i="32" l="1"/>
  <c r="P171" i="31"/>
  <c r="AD175" i="31"/>
  <c r="J176" i="31"/>
  <c r="Z176" i="30"/>
  <c r="I176" i="30"/>
  <c r="U176" i="30" s="1"/>
  <c r="AE180" i="32"/>
  <c r="AD179" i="32"/>
  <c r="AF179" i="32" s="1"/>
  <c r="AA180" i="32"/>
  <c r="O180" i="32"/>
  <c r="V180" i="32" s="1"/>
  <c r="AE181" i="30"/>
  <c r="AA181" i="30"/>
  <c r="O181" i="30"/>
  <c r="V181" i="30" s="1"/>
  <c r="AE183" i="29"/>
  <c r="AF183" i="29" s="1"/>
  <c r="J191" i="29"/>
  <c r="P184" i="29"/>
  <c r="P181" i="32" l="1"/>
  <c r="AA171" i="31"/>
  <c r="O171" i="31"/>
  <c r="V171" i="31" s="1"/>
  <c r="I176" i="31"/>
  <c r="U176" i="31" s="1"/>
  <c r="Z176" i="31"/>
  <c r="P182" i="30"/>
  <c r="AD176" i="30"/>
  <c r="AF176" i="30" s="1"/>
  <c r="J177" i="30"/>
  <c r="Z180" i="32"/>
  <c r="I180" i="32"/>
  <c r="U180" i="32" s="1"/>
  <c r="AD180" i="32"/>
  <c r="AF180" i="32" s="1"/>
  <c r="AA182" i="30"/>
  <c r="O182" i="30"/>
  <c r="V182" i="30" s="1"/>
  <c r="Z191" i="29"/>
  <c r="I191" i="29"/>
  <c r="U191" i="29" s="1"/>
  <c r="K191" i="29"/>
  <c r="P185" i="29"/>
  <c r="AA184" i="29"/>
  <c r="O184" i="29"/>
  <c r="V184" i="29" s="1"/>
  <c r="Q184" i="29"/>
  <c r="J181" i="32" l="1"/>
  <c r="P172" i="31"/>
  <c r="AE171" i="31"/>
  <c r="AF171" i="31" s="1"/>
  <c r="AD176" i="31"/>
  <c r="J177" i="31"/>
  <c r="P183" i="30"/>
  <c r="Z177" i="30"/>
  <c r="I177" i="30"/>
  <c r="U177" i="30" s="1"/>
  <c r="AA181" i="32"/>
  <c r="O181" i="32"/>
  <c r="V181" i="32" s="1"/>
  <c r="AE182" i="30"/>
  <c r="AA185" i="29"/>
  <c r="O185" i="29"/>
  <c r="V185" i="29" s="1"/>
  <c r="AE184" i="29"/>
  <c r="AF184" i="29" s="1"/>
  <c r="Q185" i="29"/>
  <c r="J192" i="29"/>
  <c r="AD191" i="29"/>
  <c r="P182" i="32" l="1"/>
  <c r="AE172" i="31"/>
  <c r="AF172" i="31" s="1"/>
  <c r="AA172" i="31"/>
  <c r="O172" i="31"/>
  <c r="V172" i="31" s="1"/>
  <c r="I177" i="31"/>
  <c r="U177" i="31" s="1"/>
  <c r="Z177" i="31"/>
  <c r="AD177" i="30"/>
  <c r="AF177" i="30" s="1"/>
  <c r="J178" i="30"/>
  <c r="AE181" i="32"/>
  <c r="Z181" i="32"/>
  <c r="I181" i="32"/>
  <c r="U181" i="32" s="1"/>
  <c r="AA183" i="30"/>
  <c r="O183" i="30"/>
  <c r="V183" i="30" s="1"/>
  <c r="Z192" i="29"/>
  <c r="I192" i="29"/>
  <c r="U192" i="29" s="1"/>
  <c r="K192" i="29"/>
  <c r="AE185" i="29"/>
  <c r="AF185" i="29" s="1"/>
  <c r="Q186" i="29"/>
  <c r="P186" i="29"/>
  <c r="J182" i="32" l="1"/>
  <c r="P173" i="31"/>
  <c r="AD177" i="31"/>
  <c r="J178" i="31"/>
  <c r="P184" i="30"/>
  <c r="Z178" i="30"/>
  <c r="I178" i="30"/>
  <c r="U178" i="30" s="1"/>
  <c r="AA182" i="32"/>
  <c r="O182" i="32"/>
  <c r="V182" i="32" s="1"/>
  <c r="AD181" i="32"/>
  <c r="AF181" i="32" s="1"/>
  <c r="AE183" i="30"/>
  <c r="AE186" i="29"/>
  <c r="AF186" i="29" s="1"/>
  <c r="AD192" i="29"/>
  <c r="J193" i="29"/>
  <c r="P187" i="29"/>
  <c r="AA186" i="29"/>
  <c r="O186" i="29"/>
  <c r="V186" i="29" s="1"/>
  <c r="P183" i="32" l="1"/>
  <c r="AA173" i="31"/>
  <c r="O173" i="31"/>
  <c r="V173" i="31" s="1"/>
  <c r="Z178" i="31"/>
  <c r="I178" i="31"/>
  <c r="U178" i="31" s="1"/>
  <c r="AD178" i="30"/>
  <c r="AF178" i="30" s="1"/>
  <c r="J179" i="30"/>
  <c r="Z182" i="32"/>
  <c r="I182" i="32"/>
  <c r="U182" i="32" s="1"/>
  <c r="AE182" i="32"/>
  <c r="AA184" i="30"/>
  <c r="O184" i="30"/>
  <c r="V184" i="30" s="1"/>
  <c r="AA187" i="29"/>
  <c r="O187" i="29"/>
  <c r="V187" i="29" s="1"/>
  <c r="Q187" i="29"/>
  <c r="J194" i="29"/>
  <c r="Z193" i="29"/>
  <c r="I193" i="29"/>
  <c r="U193" i="29" s="1"/>
  <c r="K193" i="29"/>
  <c r="J183" i="32" l="1"/>
  <c r="P174" i="31"/>
  <c r="AE173" i="31"/>
  <c r="AF173" i="31" s="1"/>
  <c r="AD178" i="31"/>
  <c r="J179" i="31"/>
  <c r="P185" i="30"/>
  <c r="I179" i="30"/>
  <c r="U179" i="30" s="1"/>
  <c r="Z179" i="30"/>
  <c r="AD179" i="30"/>
  <c r="AF179" i="30" s="1"/>
  <c r="AA183" i="32"/>
  <c r="O183" i="32"/>
  <c r="V183" i="32" s="1"/>
  <c r="AD182" i="32"/>
  <c r="AF182" i="32" s="1"/>
  <c r="AE184" i="30"/>
  <c r="AD193" i="29"/>
  <c r="K194" i="29"/>
  <c r="Z194" i="29"/>
  <c r="I194" i="29"/>
  <c r="U194" i="29" s="1"/>
  <c r="AE187" i="29"/>
  <c r="AF187" i="29" s="1"/>
  <c r="P188" i="29"/>
  <c r="P184" i="32" l="1"/>
  <c r="AE174" i="31"/>
  <c r="AF174" i="31" s="1"/>
  <c r="AA174" i="31"/>
  <c r="O174" i="31"/>
  <c r="V174" i="31" s="1"/>
  <c r="I179" i="31"/>
  <c r="U179" i="31" s="1"/>
  <c r="Z179" i="31"/>
  <c r="J180" i="30"/>
  <c r="AE183" i="32"/>
  <c r="Z183" i="32"/>
  <c r="I183" i="32"/>
  <c r="U183" i="32" s="1"/>
  <c r="AD183" i="32"/>
  <c r="AA185" i="30"/>
  <c r="O185" i="30"/>
  <c r="V185" i="30" s="1"/>
  <c r="J195" i="29"/>
  <c r="AA188" i="29"/>
  <c r="O188" i="29"/>
  <c r="V188" i="29" s="1"/>
  <c r="AD194" i="29"/>
  <c r="K195" i="29"/>
  <c r="Q188" i="29"/>
  <c r="J184" i="32" l="1"/>
  <c r="P175" i="31"/>
  <c r="AD179" i="31"/>
  <c r="J180" i="31"/>
  <c r="P186" i="30"/>
  <c r="Z180" i="30"/>
  <c r="I180" i="30"/>
  <c r="U180" i="30" s="1"/>
  <c r="AA184" i="32"/>
  <c r="O184" i="32"/>
  <c r="V184" i="32" s="1"/>
  <c r="AF183" i="32"/>
  <c r="AA186" i="30"/>
  <c r="O186" i="30"/>
  <c r="V186" i="30" s="1"/>
  <c r="AE185" i="30"/>
  <c r="P189" i="29"/>
  <c r="AD195" i="29"/>
  <c r="AE188" i="29"/>
  <c r="AF188" i="29" s="1"/>
  <c r="Q189" i="29"/>
  <c r="Z195" i="29"/>
  <c r="I195" i="29"/>
  <c r="U195" i="29" s="1"/>
  <c r="P185" i="32" l="1"/>
  <c r="AA175" i="31"/>
  <c r="O175" i="31"/>
  <c r="V175" i="31" s="1"/>
  <c r="Z180" i="31"/>
  <c r="I180" i="31"/>
  <c r="U180" i="31" s="1"/>
  <c r="P187" i="30"/>
  <c r="AD180" i="30"/>
  <c r="AF180" i="30" s="1"/>
  <c r="J181" i="30"/>
  <c r="AE184" i="32"/>
  <c r="Z184" i="32"/>
  <c r="I184" i="32"/>
  <c r="U184" i="32" s="1"/>
  <c r="AE186" i="30"/>
  <c r="AE189" i="29"/>
  <c r="AF189" i="29" s="1"/>
  <c r="J196" i="29"/>
  <c r="AA189" i="29"/>
  <c r="O189" i="29"/>
  <c r="V189" i="29" s="1"/>
  <c r="J185" i="32" l="1"/>
  <c r="AE175" i="31"/>
  <c r="AF175" i="31" s="1"/>
  <c r="P176" i="31"/>
  <c r="AD180" i="31"/>
  <c r="J181" i="31"/>
  <c r="I181" i="30"/>
  <c r="U181" i="30" s="1"/>
  <c r="Z181" i="30"/>
  <c r="AE185" i="32"/>
  <c r="AD184" i="32"/>
  <c r="AF184" i="32" s="1"/>
  <c r="AA185" i="32"/>
  <c r="O185" i="32"/>
  <c r="V185" i="32" s="1"/>
  <c r="AA187" i="30"/>
  <c r="O187" i="30"/>
  <c r="V187" i="30" s="1"/>
  <c r="Z196" i="29"/>
  <c r="I196" i="29"/>
  <c r="U196" i="29" s="1"/>
  <c r="K196" i="29"/>
  <c r="P190" i="29"/>
  <c r="P186" i="32" l="1"/>
  <c r="AE176" i="31"/>
  <c r="AF176" i="31" s="1"/>
  <c r="AA176" i="31"/>
  <c r="O176" i="31"/>
  <c r="V176" i="31" s="1"/>
  <c r="Z181" i="31"/>
  <c r="I181" i="31"/>
  <c r="U181" i="31" s="1"/>
  <c r="P188" i="30"/>
  <c r="AD181" i="30"/>
  <c r="AF181" i="30" s="1"/>
  <c r="J182" i="30"/>
  <c r="AD185" i="32"/>
  <c r="AF185" i="32"/>
  <c r="Z185" i="32"/>
  <c r="I185" i="32"/>
  <c r="U185" i="32" s="1"/>
  <c r="AE187" i="30"/>
  <c r="AA190" i="29"/>
  <c r="O190" i="29"/>
  <c r="V190" i="29" s="1"/>
  <c r="Q190" i="29"/>
  <c r="AD196" i="29"/>
  <c r="K197" i="29"/>
  <c r="J197" i="29"/>
  <c r="J186" i="32" l="1"/>
  <c r="P177" i="31"/>
  <c r="AD181" i="31"/>
  <c r="J182" i="31"/>
  <c r="Z182" i="30"/>
  <c r="I182" i="30"/>
  <c r="U182" i="30" s="1"/>
  <c r="AA186" i="32"/>
  <c r="O186" i="32"/>
  <c r="V186" i="32" s="1"/>
  <c r="AA188" i="30"/>
  <c r="O188" i="30"/>
  <c r="V188" i="30" s="1"/>
  <c r="AD197" i="29"/>
  <c r="AE190" i="29"/>
  <c r="AF190" i="29" s="1"/>
  <c r="Q191" i="29"/>
  <c r="J198" i="29"/>
  <c r="K198" i="29" s="1"/>
  <c r="Z197" i="29"/>
  <c r="I197" i="29"/>
  <c r="U197" i="29" s="1"/>
  <c r="P191" i="29"/>
  <c r="P187" i="32" l="1"/>
  <c r="O177" i="31"/>
  <c r="V177" i="31" s="1"/>
  <c r="AA177" i="31"/>
  <c r="Z182" i="31"/>
  <c r="I182" i="31"/>
  <c r="U182" i="31" s="1"/>
  <c r="P189" i="30"/>
  <c r="AD182" i="30"/>
  <c r="AF182" i="30" s="1"/>
  <c r="J183" i="30"/>
  <c r="AE186" i="32"/>
  <c r="Z186" i="32"/>
  <c r="I186" i="32"/>
  <c r="U186" i="32" s="1"/>
  <c r="AE188" i="30"/>
  <c r="AD198" i="29"/>
  <c r="AA191" i="29"/>
  <c r="O191" i="29"/>
  <c r="V191" i="29" s="1"/>
  <c r="Z198" i="29"/>
  <c r="I198" i="29"/>
  <c r="U198" i="29" s="1"/>
  <c r="AE191" i="29"/>
  <c r="AF191" i="29" s="1"/>
  <c r="J187" i="32" l="1"/>
  <c r="P178" i="31"/>
  <c r="AE177" i="31"/>
  <c r="AF177" i="31" s="1"/>
  <c r="AD182" i="31"/>
  <c r="J183" i="31"/>
  <c r="AD183" i="30"/>
  <c r="AF183" i="30" s="1"/>
  <c r="Z183" i="30"/>
  <c r="I183" i="30"/>
  <c r="U183" i="30" s="1"/>
  <c r="AE187" i="32"/>
  <c r="AD186" i="32"/>
  <c r="AF186" i="32" s="1"/>
  <c r="AA187" i="32"/>
  <c r="O187" i="32"/>
  <c r="V187" i="32" s="1"/>
  <c r="AE189" i="30"/>
  <c r="AA189" i="30"/>
  <c r="O189" i="30"/>
  <c r="V189" i="30" s="1"/>
  <c r="P192" i="29"/>
  <c r="J199" i="29"/>
  <c r="P188" i="32" l="1"/>
  <c r="AE178" i="31"/>
  <c r="AF178" i="31" s="1"/>
  <c r="AA178" i="31"/>
  <c r="O178" i="31"/>
  <c r="V178" i="31" s="1"/>
  <c r="Z183" i="31"/>
  <c r="I183" i="31"/>
  <c r="U183" i="31" s="1"/>
  <c r="P190" i="30"/>
  <c r="J184" i="30"/>
  <c r="AD187" i="32"/>
  <c r="AF187" i="32" s="1"/>
  <c r="Z187" i="32"/>
  <c r="I187" i="32"/>
  <c r="U187" i="32" s="1"/>
  <c r="Z199" i="29"/>
  <c r="I199" i="29"/>
  <c r="U199" i="29" s="1"/>
  <c r="K199" i="29"/>
  <c r="P193" i="29"/>
  <c r="AA192" i="29"/>
  <c r="O192" i="29"/>
  <c r="V192" i="29" s="1"/>
  <c r="Q192" i="29"/>
  <c r="J188" i="32" l="1"/>
  <c r="P179" i="31"/>
  <c r="AD183" i="31"/>
  <c r="J184" i="31"/>
  <c r="I184" i="30"/>
  <c r="U184" i="30" s="1"/>
  <c r="Z184" i="30"/>
  <c r="AA188" i="32"/>
  <c r="O188" i="32"/>
  <c r="V188" i="32" s="1"/>
  <c r="AA190" i="30"/>
  <c r="O190" i="30"/>
  <c r="V190" i="30" s="1"/>
  <c r="AE192" i="29"/>
  <c r="AF192" i="29" s="1"/>
  <c r="Q193" i="29"/>
  <c r="AA193" i="29"/>
  <c r="O193" i="29"/>
  <c r="V193" i="29" s="1"/>
  <c r="AD199" i="29"/>
  <c r="J200" i="29"/>
  <c r="P189" i="32" l="1"/>
  <c r="AA179" i="31"/>
  <c r="O179" i="31"/>
  <c r="V179" i="31" s="1"/>
  <c r="I184" i="31"/>
  <c r="U184" i="31" s="1"/>
  <c r="Z184" i="31"/>
  <c r="P191" i="30"/>
  <c r="AD184" i="30"/>
  <c r="AF184" i="30" s="1"/>
  <c r="J185" i="30"/>
  <c r="AE188" i="32"/>
  <c r="Z188" i="32"/>
  <c r="I188" i="32"/>
  <c r="U188" i="32" s="1"/>
  <c r="AE190" i="30"/>
  <c r="P194" i="29"/>
  <c r="Z200" i="29"/>
  <c r="I200" i="29"/>
  <c r="U200" i="29" s="1"/>
  <c r="AE193" i="29"/>
  <c r="AF193" i="29" s="1"/>
  <c r="Q194" i="29"/>
  <c r="K200" i="29"/>
  <c r="J189" i="32" l="1"/>
  <c r="AE179" i="31"/>
  <c r="AF179" i="31" s="1"/>
  <c r="P180" i="31"/>
  <c r="AD184" i="31"/>
  <c r="J185" i="31"/>
  <c r="AD185" i="30"/>
  <c r="AF185" i="30" s="1"/>
  <c r="Z185" i="30"/>
  <c r="I185" i="30"/>
  <c r="U185" i="30" s="1"/>
  <c r="AE189" i="32"/>
  <c r="AD188" i="32"/>
  <c r="AF188" i="32" s="1"/>
  <c r="AA189" i="32"/>
  <c r="O189" i="32"/>
  <c r="V189" i="32" s="1"/>
  <c r="AE191" i="30"/>
  <c r="AA191" i="30"/>
  <c r="O191" i="30"/>
  <c r="V191" i="30" s="1"/>
  <c r="J201" i="29"/>
  <c r="AE194" i="29"/>
  <c r="AF194" i="29" s="1"/>
  <c r="AD200" i="29"/>
  <c r="K201" i="29"/>
  <c r="P195" i="29"/>
  <c r="Q195" i="29" s="1"/>
  <c r="AA194" i="29"/>
  <c r="O194" i="29"/>
  <c r="V194" i="29" s="1"/>
  <c r="P190" i="32" l="1"/>
  <c r="AE180" i="31"/>
  <c r="AF180" i="31" s="1"/>
  <c r="AA180" i="31"/>
  <c r="O180" i="31"/>
  <c r="V180" i="31" s="1"/>
  <c r="Z185" i="31"/>
  <c r="I185" i="31"/>
  <c r="U185" i="31" s="1"/>
  <c r="P192" i="30"/>
  <c r="J186" i="30"/>
  <c r="AD189" i="32"/>
  <c r="AF189" i="32" s="1"/>
  <c r="Z189" i="32"/>
  <c r="I189" i="32"/>
  <c r="U189" i="32" s="1"/>
  <c r="AE195" i="29"/>
  <c r="AF195" i="29" s="1"/>
  <c r="AA195" i="29"/>
  <c r="O195" i="29"/>
  <c r="V195" i="29" s="1"/>
  <c r="AD201" i="29"/>
  <c r="Z201" i="29"/>
  <c r="I201" i="29"/>
  <c r="U201" i="29" s="1"/>
  <c r="J190" i="32" l="1"/>
  <c r="P181" i="31"/>
  <c r="AD185" i="31"/>
  <c r="J186" i="31"/>
  <c r="Z186" i="30"/>
  <c r="I186" i="30"/>
  <c r="U186" i="30" s="1"/>
  <c r="AA190" i="32"/>
  <c r="O190" i="32"/>
  <c r="V190" i="32" s="1"/>
  <c r="AA192" i="30"/>
  <c r="O192" i="30"/>
  <c r="V192" i="30" s="1"/>
  <c r="J202" i="29"/>
  <c r="P196" i="29"/>
  <c r="P191" i="32" l="1"/>
  <c r="AA181" i="31"/>
  <c r="O181" i="31"/>
  <c r="V181" i="31" s="1"/>
  <c r="Z186" i="31"/>
  <c r="I186" i="31"/>
  <c r="U186" i="31" s="1"/>
  <c r="P193" i="30"/>
  <c r="AD186" i="30"/>
  <c r="AF186" i="30" s="1"/>
  <c r="J187" i="30"/>
  <c r="AE190" i="32"/>
  <c r="Z190" i="32"/>
  <c r="I190" i="32"/>
  <c r="U190" i="32" s="1"/>
  <c r="AE192" i="30"/>
  <c r="AA196" i="29"/>
  <c r="O196" i="29"/>
  <c r="V196" i="29" s="1"/>
  <c r="Q196" i="29"/>
  <c r="J203" i="29"/>
  <c r="Z202" i="29"/>
  <c r="I202" i="29"/>
  <c r="U202" i="29" s="1"/>
  <c r="K202" i="29"/>
  <c r="J191" i="32" l="1"/>
  <c r="AE181" i="31"/>
  <c r="AF181" i="31" s="1"/>
  <c r="P182" i="31"/>
  <c r="AD186" i="31"/>
  <c r="J187" i="31"/>
  <c r="AD187" i="30"/>
  <c r="AF187" i="30" s="1"/>
  <c r="Z187" i="30"/>
  <c r="I187" i="30"/>
  <c r="U187" i="30" s="1"/>
  <c r="AE191" i="32"/>
  <c r="AD190" i="32"/>
  <c r="AF190" i="32" s="1"/>
  <c r="AA191" i="32"/>
  <c r="O191" i="32"/>
  <c r="V191" i="32" s="1"/>
  <c r="AE193" i="30"/>
  <c r="AA193" i="30"/>
  <c r="O193" i="30"/>
  <c r="V193" i="30" s="1"/>
  <c r="AD202" i="29"/>
  <c r="K203" i="29"/>
  <c r="Z203" i="29"/>
  <c r="I203" i="29"/>
  <c r="U203" i="29" s="1"/>
  <c r="AE196" i="29"/>
  <c r="AF196" i="29" s="1"/>
  <c r="P197" i="29"/>
  <c r="P192" i="32" l="1"/>
  <c r="O182" i="31"/>
  <c r="V182" i="31" s="1"/>
  <c r="AA182" i="31"/>
  <c r="Z187" i="31"/>
  <c r="I187" i="31"/>
  <c r="U187" i="31" s="1"/>
  <c r="P194" i="30"/>
  <c r="J188" i="30"/>
  <c r="AD191" i="32"/>
  <c r="AF191" i="32" s="1"/>
  <c r="Z191" i="32"/>
  <c r="I191" i="32"/>
  <c r="U191" i="32" s="1"/>
  <c r="AA197" i="29"/>
  <c r="O197" i="29"/>
  <c r="V197" i="29" s="1"/>
  <c r="AD203" i="29"/>
  <c r="J204" i="29"/>
  <c r="Q197" i="29"/>
  <c r="J192" i="32" l="1"/>
  <c r="P183" i="31"/>
  <c r="AE182" i="31"/>
  <c r="AF182" i="31" s="1"/>
  <c r="AD187" i="31"/>
  <c r="J188" i="31"/>
  <c r="Z188" i="30"/>
  <c r="I188" i="30"/>
  <c r="U188" i="30" s="1"/>
  <c r="AA192" i="32"/>
  <c r="O192" i="32"/>
  <c r="V192" i="32" s="1"/>
  <c r="AA194" i="30"/>
  <c r="O194" i="30"/>
  <c r="V194" i="30" s="1"/>
  <c r="Z204" i="29"/>
  <c r="I204" i="29"/>
  <c r="U204" i="29" s="1"/>
  <c r="K204" i="29"/>
  <c r="AE197" i="29"/>
  <c r="AF197" i="29" s="1"/>
  <c r="Q198" i="29"/>
  <c r="P198" i="29"/>
  <c r="P193" i="32" l="1"/>
  <c r="AE183" i="31"/>
  <c r="AF183" i="31" s="1"/>
  <c r="AA183" i="31"/>
  <c r="O183" i="31"/>
  <c r="V183" i="31" s="1"/>
  <c r="Z188" i="31"/>
  <c r="I188" i="31"/>
  <c r="U188" i="31" s="1"/>
  <c r="P195" i="30"/>
  <c r="AD188" i="30"/>
  <c r="AF188" i="30" s="1"/>
  <c r="J189" i="30"/>
  <c r="Z192" i="32"/>
  <c r="I192" i="32"/>
  <c r="U192" i="32" s="1"/>
  <c r="AE192" i="32"/>
  <c r="AE194" i="30"/>
  <c r="AE198" i="29"/>
  <c r="AF198" i="29" s="1"/>
  <c r="AD204" i="29"/>
  <c r="K205" i="29"/>
  <c r="P199" i="29"/>
  <c r="Q199" i="29" s="1"/>
  <c r="AA198" i="29"/>
  <c r="O198" i="29"/>
  <c r="V198" i="29" s="1"/>
  <c r="J205" i="29"/>
  <c r="J193" i="32" l="1"/>
  <c r="P184" i="31"/>
  <c r="AD188" i="31"/>
  <c r="J189" i="31"/>
  <c r="I189" i="30"/>
  <c r="U189" i="30" s="1"/>
  <c r="Z189" i="30"/>
  <c r="AA193" i="32"/>
  <c r="O193" i="32"/>
  <c r="V193" i="32" s="1"/>
  <c r="AD192" i="32"/>
  <c r="AF192" i="32" s="1"/>
  <c r="AA195" i="30"/>
  <c r="O195" i="30"/>
  <c r="V195" i="30" s="1"/>
  <c r="AE199" i="29"/>
  <c r="AF199" i="29" s="1"/>
  <c r="Z205" i="29"/>
  <c r="I205" i="29"/>
  <c r="U205" i="29" s="1"/>
  <c r="P200" i="29"/>
  <c r="AA199" i="29"/>
  <c r="O199" i="29"/>
  <c r="V199" i="29" s="1"/>
  <c r="AD205" i="29"/>
  <c r="P194" i="32" l="1"/>
  <c r="O184" i="31"/>
  <c r="V184" i="31" s="1"/>
  <c r="AA184" i="31"/>
  <c r="I189" i="31"/>
  <c r="U189" i="31" s="1"/>
  <c r="Z189" i="31"/>
  <c r="P196" i="30"/>
  <c r="AD189" i="30"/>
  <c r="AF189" i="30" s="1"/>
  <c r="J190" i="30"/>
  <c r="Z193" i="32"/>
  <c r="I193" i="32"/>
  <c r="U193" i="32" s="1"/>
  <c r="AD193" i="32"/>
  <c r="AE193" i="32"/>
  <c r="AE195" i="30"/>
  <c r="AA200" i="29"/>
  <c r="O200" i="29"/>
  <c r="V200" i="29" s="1"/>
  <c r="Q200" i="29"/>
  <c r="J206" i="29"/>
  <c r="P195" i="32" l="1"/>
  <c r="J194" i="32"/>
  <c r="AE184" i="31"/>
  <c r="AF184" i="31" s="1"/>
  <c r="P185" i="31"/>
  <c r="AD189" i="31"/>
  <c r="J190" i="31"/>
  <c r="I190" i="30"/>
  <c r="U190" i="30" s="1"/>
  <c r="Z190" i="30"/>
  <c r="AE194" i="32"/>
  <c r="AA194" i="32"/>
  <c r="O194" i="32"/>
  <c r="V194" i="32" s="1"/>
  <c r="AF193" i="32"/>
  <c r="AA196" i="30"/>
  <c r="O196" i="30"/>
  <c r="V196" i="30" s="1"/>
  <c r="Z206" i="29"/>
  <c r="I206" i="29"/>
  <c r="U206" i="29" s="1"/>
  <c r="K206" i="29"/>
  <c r="AD206" i="29" s="1"/>
  <c r="P201" i="29"/>
  <c r="AE200" i="29"/>
  <c r="AF200" i="29" s="1"/>
  <c r="Q201" i="29"/>
  <c r="AE185" i="31" l="1"/>
  <c r="AF185" i="31" s="1"/>
  <c r="O185" i="31"/>
  <c r="V185" i="31" s="1"/>
  <c r="AA185" i="31"/>
  <c r="Z190" i="31"/>
  <c r="I190" i="31"/>
  <c r="U190" i="31" s="1"/>
  <c r="P197" i="30"/>
  <c r="AD190" i="30"/>
  <c r="AF190" i="30" s="1"/>
  <c r="J191" i="30"/>
  <c r="Z194" i="32"/>
  <c r="I194" i="32"/>
  <c r="U194" i="32" s="1"/>
  <c r="AE196" i="30"/>
  <c r="AE201" i="29"/>
  <c r="AF201" i="29" s="1"/>
  <c r="AA201" i="29"/>
  <c r="O201" i="29"/>
  <c r="V201" i="29" s="1"/>
  <c r="J195" i="32" l="1"/>
  <c r="P186" i="31"/>
  <c r="AD190" i="31"/>
  <c r="J191" i="31"/>
  <c r="AD191" i="30"/>
  <c r="AF191" i="30" s="1"/>
  <c r="I191" i="30"/>
  <c r="U191" i="30" s="1"/>
  <c r="Z191" i="30"/>
  <c r="AD194" i="32"/>
  <c r="AF194" i="32" s="1"/>
  <c r="AA195" i="32"/>
  <c r="O195" i="32"/>
  <c r="AA197" i="30"/>
  <c r="O197" i="30"/>
  <c r="V197" i="30" s="1"/>
  <c r="P202" i="29"/>
  <c r="V195" i="32" l="1"/>
  <c r="P196" i="32"/>
  <c r="AA186" i="31"/>
  <c r="O186" i="31"/>
  <c r="V186" i="31" s="1"/>
  <c r="Z191" i="31"/>
  <c r="I191" i="31"/>
  <c r="U191" i="31" s="1"/>
  <c r="P198" i="30"/>
  <c r="J192" i="30"/>
  <c r="AD195" i="32"/>
  <c r="AE195" i="32"/>
  <c r="AF195" i="32" s="1"/>
  <c r="Z195" i="32"/>
  <c r="I195" i="32"/>
  <c r="U195" i="32" s="1"/>
  <c r="AE197" i="30"/>
  <c r="AA202" i="29"/>
  <c r="O202" i="29"/>
  <c r="V202" i="29" s="1"/>
  <c r="Q202" i="29"/>
  <c r="J196" i="32" l="1"/>
  <c r="AE186" i="31"/>
  <c r="AF186" i="31" s="1"/>
  <c r="P187" i="31"/>
  <c r="AD191" i="31"/>
  <c r="J192" i="31"/>
  <c r="Z192" i="30"/>
  <c r="I192" i="30"/>
  <c r="U192" i="30" s="1"/>
  <c r="Z196" i="32"/>
  <c r="I196" i="32"/>
  <c r="U196" i="32" s="1"/>
  <c r="AE196" i="32"/>
  <c r="AA196" i="32"/>
  <c r="O196" i="32"/>
  <c r="V196" i="32" s="1"/>
  <c r="AA198" i="30"/>
  <c r="O198" i="30"/>
  <c r="V198" i="30" s="1"/>
  <c r="AE202" i="29"/>
  <c r="AF202" i="29" s="1"/>
  <c r="P203" i="29"/>
  <c r="P197" i="32" l="1"/>
  <c r="J197" i="32"/>
  <c r="AD196" i="32"/>
  <c r="AF196" i="32" s="1"/>
  <c r="AE187" i="31"/>
  <c r="AF187" i="31" s="1"/>
  <c r="AA187" i="31"/>
  <c r="O187" i="31"/>
  <c r="V187" i="31" s="1"/>
  <c r="I192" i="31"/>
  <c r="U192" i="31" s="1"/>
  <c r="Z192" i="31"/>
  <c r="P199" i="30"/>
  <c r="AD192" i="30"/>
  <c r="AF192" i="30" s="1"/>
  <c r="J193" i="30"/>
  <c r="AE198" i="30"/>
  <c r="AA203" i="29"/>
  <c r="O203" i="29"/>
  <c r="V203" i="29" s="1"/>
  <c r="Q203" i="29"/>
  <c r="P188" i="31" l="1"/>
  <c r="AD192" i="31"/>
  <c r="J193" i="31"/>
  <c r="AD193" i="30"/>
  <c r="AF193" i="30" s="1"/>
  <c r="Z193" i="30"/>
  <c r="I193" i="30"/>
  <c r="U193" i="30" s="1"/>
  <c r="AA197" i="32"/>
  <c r="O197" i="32"/>
  <c r="V197" i="32" s="1"/>
  <c r="Z197" i="32"/>
  <c r="I197" i="32"/>
  <c r="U197" i="32" s="1"/>
  <c r="AA199" i="30"/>
  <c r="O199" i="30"/>
  <c r="V199" i="30" s="1"/>
  <c r="P204" i="29"/>
  <c r="AE203" i="29"/>
  <c r="AF203" i="29" s="1"/>
  <c r="Q204" i="29"/>
  <c r="P198" i="32" l="1"/>
  <c r="J198" i="32"/>
  <c r="AA188" i="31"/>
  <c r="O188" i="31"/>
  <c r="V188" i="31" s="1"/>
  <c r="Z193" i="31"/>
  <c r="I193" i="31"/>
  <c r="U193" i="31" s="1"/>
  <c r="P200" i="30"/>
  <c r="J194" i="30"/>
  <c r="AD197" i="32"/>
  <c r="Z198" i="32"/>
  <c r="I198" i="32"/>
  <c r="U198" i="32" s="1"/>
  <c r="AE197" i="32"/>
  <c r="AE199" i="30"/>
  <c r="AE204" i="29"/>
  <c r="AF204" i="29" s="1"/>
  <c r="AA204" i="29"/>
  <c r="O204" i="29"/>
  <c r="V204" i="29" s="1"/>
  <c r="J199" i="32" l="1"/>
  <c r="AF197" i="32"/>
  <c r="AE188" i="31"/>
  <c r="AF188" i="31" s="1"/>
  <c r="P189" i="31"/>
  <c r="AD193" i="31"/>
  <c r="J194" i="31"/>
  <c r="Z194" i="30"/>
  <c r="I194" i="30"/>
  <c r="U194" i="30" s="1"/>
  <c r="AA198" i="32"/>
  <c r="O198" i="32"/>
  <c r="V198" i="32" s="1"/>
  <c r="AD198" i="32"/>
  <c r="AA200" i="30"/>
  <c r="O200" i="30"/>
  <c r="V200" i="30" s="1"/>
  <c r="P205" i="29"/>
  <c r="P199" i="32" l="1"/>
  <c r="AE189" i="31"/>
  <c r="AF189" i="31" s="1"/>
  <c r="AA189" i="31"/>
  <c r="O189" i="31"/>
  <c r="V189" i="31" s="1"/>
  <c r="Z194" i="31"/>
  <c r="I194" i="31"/>
  <c r="U194" i="31" s="1"/>
  <c r="P201" i="30"/>
  <c r="AD194" i="30"/>
  <c r="AF194" i="30" s="1"/>
  <c r="J195" i="30"/>
  <c r="Z199" i="32"/>
  <c r="I199" i="32"/>
  <c r="U199" i="32" s="1"/>
  <c r="AE198" i="32"/>
  <c r="AF198" i="32" s="1"/>
  <c r="AE200" i="30"/>
  <c r="AA205" i="29"/>
  <c r="O205" i="29"/>
  <c r="V205" i="29" s="1"/>
  <c r="Q205" i="29"/>
  <c r="J200" i="32" l="1"/>
  <c r="P190" i="31"/>
  <c r="AD194" i="31"/>
  <c r="J195" i="31"/>
  <c r="AD195" i="30"/>
  <c r="AF195" i="30" s="1"/>
  <c r="I195" i="30"/>
  <c r="U195" i="30" s="1"/>
  <c r="Z195" i="30"/>
  <c r="AA199" i="32"/>
  <c r="O199" i="32"/>
  <c r="V199" i="32" s="1"/>
  <c r="AD199" i="32"/>
  <c r="AA201" i="30"/>
  <c r="O201" i="30"/>
  <c r="V201" i="30" s="1"/>
  <c r="P206" i="29"/>
  <c r="AE205" i="29"/>
  <c r="AF205" i="29" s="1"/>
  <c r="Q206" i="29"/>
  <c r="AE206" i="29" s="1"/>
  <c r="AF206" i="29" s="1"/>
  <c r="P200" i="32" l="1"/>
  <c r="AA190" i="31"/>
  <c r="O190" i="31"/>
  <c r="V190" i="31" s="1"/>
  <c r="Z195" i="31"/>
  <c r="I195" i="31"/>
  <c r="U195" i="31" s="1"/>
  <c r="P202" i="30"/>
  <c r="J196" i="30"/>
  <c r="AE199" i="32"/>
  <c r="AF199" i="32" s="1"/>
  <c r="AD200" i="32"/>
  <c r="Z200" i="32"/>
  <c r="I200" i="32"/>
  <c r="U200" i="32" s="1"/>
  <c r="AE201" i="30"/>
  <c r="AA206" i="29"/>
  <c r="O206" i="29"/>
  <c r="V206" i="29" s="1"/>
  <c r="J201" i="32" l="1"/>
  <c r="P191" i="31"/>
  <c r="AE190" i="31"/>
  <c r="AF190" i="31" s="1"/>
  <c r="AD195" i="31"/>
  <c r="J196" i="31"/>
  <c r="Z196" i="30"/>
  <c r="I196" i="30"/>
  <c r="U196" i="30" s="1"/>
  <c r="Z201" i="32"/>
  <c r="I201" i="32"/>
  <c r="U201" i="32" s="1"/>
  <c r="AE200" i="32"/>
  <c r="AF200" i="32" s="1"/>
  <c r="AA200" i="32"/>
  <c r="O200" i="32"/>
  <c r="V200" i="32" s="1"/>
  <c r="AA202" i="30"/>
  <c r="O202" i="30"/>
  <c r="V202" i="30" s="1"/>
  <c r="AT28" i="28"/>
  <c r="AC28" i="28"/>
  <c r="Y28" i="28"/>
  <c r="N28" i="28"/>
  <c r="H28" i="28"/>
  <c r="H29" i="28" s="1"/>
  <c r="Y27" i="28"/>
  <c r="P27" i="28"/>
  <c r="Q27" i="28" s="1"/>
  <c r="N27" i="28"/>
  <c r="J27" i="28"/>
  <c r="K27" i="28" s="1"/>
  <c r="AD27" i="28" s="1"/>
  <c r="H27" i="28"/>
  <c r="T27" i="28" s="1"/>
  <c r="AF26" i="28"/>
  <c r="AE26" i="28"/>
  <c r="AD26" i="28"/>
  <c r="AC26" i="28"/>
  <c r="AA26" i="28"/>
  <c r="Z26" i="28"/>
  <c r="Y26" i="28"/>
  <c r="V26" i="28"/>
  <c r="U26" i="28"/>
  <c r="T26" i="28"/>
  <c r="N26" i="28"/>
  <c r="O3" i="28"/>
  <c r="O27" i="28" s="1"/>
  <c r="I3" i="28"/>
  <c r="Y28" i="27"/>
  <c r="H28" i="27"/>
  <c r="AT28" i="27" s="1"/>
  <c r="AC27" i="27"/>
  <c r="AA27" i="27"/>
  <c r="Y27" i="27"/>
  <c r="T27" i="27"/>
  <c r="Q27" i="27"/>
  <c r="AE27" i="27" s="1"/>
  <c r="P27" i="27"/>
  <c r="J27" i="27"/>
  <c r="Z27" i="27" s="1"/>
  <c r="H27" i="27"/>
  <c r="N27" i="27" s="1"/>
  <c r="AF26" i="27"/>
  <c r="AE26" i="27"/>
  <c r="AD26" i="27"/>
  <c r="AC26" i="27"/>
  <c r="AA26" i="27"/>
  <c r="Z26" i="27"/>
  <c r="Y26" i="27"/>
  <c r="V26" i="27"/>
  <c r="U26" i="27"/>
  <c r="T26" i="27"/>
  <c r="N26" i="27"/>
  <c r="O3" i="27"/>
  <c r="O27" i="27" s="1"/>
  <c r="I3" i="27"/>
  <c r="AC28" i="26"/>
  <c r="H28" i="26"/>
  <c r="AD27" i="26"/>
  <c r="AC27" i="26"/>
  <c r="Y27" i="26"/>
  <c r="T27" i="26"/>
  <c r="P27" i="26"/>
  <c r="AA27" i="26" s="1"/>
  <c r="O27" i="26"/>
  <c r="V27" i="26" s="1"/>
  <c r="N27" i="26"/>
  <c r="K27" i="26"/>
  <c r="J27" i="26"/>
  <c r="Z27" i="26" s="1"/>
  <c r="H27" i="26"/>
  <c r="AE26" i="26"/>
  <c r="AF26" i="26" s="1"/>
  <c r="AD26" i="26"/>
  <c r="AC26" i="26"/>
  <c r="AA26" i="26"/>
  <c r="Z26" i="26"/>
  <c r="Y26" i="26"/>
  <c r="V26" i="26"/>
  <c r="U26" i="26"/>
  <c r="T26" i="26"/>
  <c r="N26" i="26"/>
  <c r="O3" i="26"/>
  <c r="I3" i="26"/>
  <c r="P201" i="32" l="1"/>
  <c r="J202" i="32"/>
  <c r="AE191" i="31"/>
  <c r="AF191" i="31" s="1"/>
  <c r="AA191" i="31"/>
  <c r="O191" i="31"/>
  <c r="V191" i="31" s="1"/>
  <c r="I196" i="31"/>
  <c r="U196" i="31" s="1"/>
  <c r="Z196" i="31"/>
  <c r="P203" i="30"/>
  <c r="J197" i="30"/>
  <c r="AD196" i="30"/>
  <c r="AF196" i="30" s="1"/>
  <c r="AD201" i="32"/>
  <c r="AE202" i="30"/>
  <c r="P28" i="28"/>
  <c r="V27" i="28"/>
  <c r="Q28" i="28"/>
  <c r="AE27" i="28"/>
  <c r="AF27" i="28" s="1"/>
  <c r="AC29" i="28"/>
  <c r="Y29" i="28"/>
  <c r="T29" i="28"/>
  <c r="H30" i="28"/>
  <c r="AT29" i="28"/>
  <c r="N29" i="28"/>
  <c r="AA28" i="28"/>
  <c r="O28" i="28"/>
  <c r="V28" i="28" s="1"/>
  <c r="AA27" i="28"/>
  <c r="T28" i="28"/>
  <c r="AC27" i="28"/>
  <c r="I27" i="28"/>
  <c r="U27" i="28" s="1"/>
  <c r="Z27" i="28"/>
  <c r="V27" i="27"/>
  <c r="P28" i="27"/>
  <c r="Q28" i="27" s="1"/>
  <c r="I27" i="27"/>
  <c r="U27" i="27" s="1"/>
  <c r="K27" i="27"/>
  <c r="T28" i="27"/>
  <c r="AC28" i="27"/>
  <c r="N28" i="27"/>
  <c r="H29" i="27"/>
  <c r="I27" i="26"/>
  <c r="P28" i="26"/>
  <c r="O28" i="26" s="1"/>
  <c r="V28" i="26" s="1"/>
  <c r="Y28" i="26"/>
  <c r="H29" i="26"/>
  <c r="N28" i="26"/>
  <c r="T28" i="26"/>
  <c r="AT28" i="26"/>
  <c r="Q27" i="26"/>
  <c r="Y27" i="25"/>
  <c r="P27" i="25"/>
  <c r="N27" i="25"/>
  <c r="K27" i="25"/>
  <c r="AD27" i="25" s="1"/>
  <c r="J27" i="25"/>
  <c r="H27" i="25"/>
  <c r="T27" i="25" s="1"/>
  <c r="AE26" i="25"/>
  <c r="AD26" i="25"/>
  <c r="AF26" i="25" s="1"/>
  <c r="AC26" i="25"/>
  <c r="AA26" i="25"/>
  <c r="Z26" i="25"/>
  <c r="Y26" i="25"/>
  <c r="V26" i="25"/>
  <c r="U26" i="25"/>
  <c r="T26" i="25"/>
  <c r="N26" i="25"/>
  <c r="O3" i="25"/>
  <c r="I3" i="25"/>
  <c r="P192" i="31" l="1"/>
  <c r="AD196" i="31"/>
  <c r="J197" i="31"/>
  <c r="AD197" i="30"/>
  <c r="AF197" i="30" s="1"/>
  <c r="Z197" i="30"/>
  <c r="I197" i="30"/>
  <c r="U197" i="30" s="1"/>
  <c r="AA201" i="32"/>
  <c r="O201" i="32"/>
  <c r="V201" i="32" s="1"/>
  <c r="Z202" i="32"/>
  <c r="I202" i="32"/>
  <c r="U202" i="32" s="1"/>
  <c r="AA203" i="30"/>
  <c r="O203" i="30"/>
  <c r="V203" i="30" s="1"/>
  <c r="J28" i="28"/>
  <c r="BB27" i="28"/>
  <c r="AE28" i="28"/>
  <c r="Y30" i="28"/>
  <c r="N30" i="28"/>
  <c r="AT30" i="28"/>
  <c r="H31" i="28"/>
  <c r="T30" i="28"/>
  <c r="AC30" i="28"/>
  <c r="Z28" i="28"/>
  <c r="P29" i="28"/>
  <c r="AD27" i="27"/>
  <c r="AF27" i="27" s="1"/>
  <c r="O28" i="27"/>
  <c r="V28" i="27" s="1"/>
  <c r="AA28" i="27"/>
  <c r="J28" i="27"/>
  <c r="AE28" i="27"/>
  <c r="BB27" i="27"/>
  <c r="AC29" i="27"/>
  <c r="AT29" i="27"/>
  <c r="H30" i="27"/>
  <c r="N29" i="27"/>
  <c r="T29" i="27"/>
  <c r="Y29" i="27"/>
  <c r="Q28" i="26"/>
  <c r="AE27" i="26"/>
  <c r="AF27" i="26" s="1"/>
  <c r="J28" i="26"/>
  <c r="U27" i="26"/>
  <c r="P29" i="26"/>
  <c r="AA28" i="26"/>
  <c r="AT29" i="26"/>
  <c r="H30" i="26"/>
  <c r="AC29" i="26"/>
  <c r="N29" i="26"/>
  <c r="T29" i="26"/>
  <c r="Y29" i="26"/>
  <c r="Z27" i="25"/>
  <c r="O27" i="25"/>
  <c r="H28" i="25"/>
  <c r="I27" i="25"/>
  <c r="U27" i="25" s="1"/>
  <c r="AA27" i="25"/>
  <c r="Q27" i="25"/>
  <c r="AC27" i="25"/>
  <c r="P202" i="32" l="1"/>
  <c r="J203" i="32"/>
  <c r="AA192" i="31"/>
  <c r="O192" i="31"/>
  <c r="V192" i="31" s="1"/>
  <c r="I197" i="31"/>
  <c r="U197" i="31" s="1"/>
  <c r="Z197" i="31"/>
  <c r="P204" i="30"/>
  <c r="J198" i="30"/>
  <c r="AE201" i="32"/>
  <c r="AF201" i="32" s="1"/>
  <c r="AD202" i="32"/>
  <c r="Z203" i="32"/>
  <c r="I203" i="32"/>
  <c r="U203" i="32" s="1"/>
  <c r="AE203" i="30"/>
  <c r="I28" i="28"/>
  <c r="K28" i="28"/>
  <c r="AD28" i="28" s="1"/>
  <c r="AF28" i="28" s="1"/>
  <c r="AA29" i="28"/>
  <c r="O29" i="28"/>
  <c r="V29" i="28" s="1"/>
  <c r="P30" i="28"/>
  <c r="Q29" i="28"/>
  <c r="AT31" i="28"/>
  <c r="H32" i="28"/>
  <c r="T31" i="28"/>
  <c r="AC31" i="28"/>
  <c r="Y31" i="28"/>
  <c r="N31" i="28"/>
  <c r="Z28" i="27"/>
  <c r="I28" i="27"/>
  <c r="U28" i="27" s="1"/>
  <c r="P29" i="27"/>
  <c r="K28" i="27"/>
  <c r="Y30" i="27"/>
  <c r="H31" i="27"/>
  <c r="AC30" i="27"/>
  <c r="T30" i="27"/>
  <c r="AT30" i="27"/>
  <c r="N30" i="27"/>
  <c r="AA29" i="26"/>
  <c r="O29" i="26"/>
  <c r="V29" i="26" s="1"/>
  <c r="K28" i="26"/>
  <c r="Z28" i="26"/>
  <c r="I28" i="26"/>
  <c r="U28" i="26" s="1"/>
  <c r="AC30" i="26"/>
  <c r="T30" i="26"/>
  <c r="Y30" i="26"/>
  <c r="AT30" i="26"/>
  <c r="H31" i="26"/>
  <c r="N30" i="26"/>
  <c r="Q29" i="26"/>
  <c r="AE28" i="26"/>
  <c r="BB27" i="26"/>
  <c r="P28" i="25"/>
  <c r="V27" i="25"/>
  <c r="J28" i="25"/>
  <c r="Y28" i="25"/>
  <c r="H29" i="25"/>
  <c r="T28" i="25"/>
  <c r="AC28" i="25"/>
  <c r="AT28" i="25"/>
  <c r="N28" i="25"/>
  <c r="Q28" i="25"/>
  <c r="AE27" i="25"/>
  <c r="AF27" i="25" s="1"/>
  <c r="J204" i="32" l="1"/>
  <c r="P193" i="31"/>
  <c r="AE192" i="31"/>
  <c r="AF192" i="31" s="1"/>
  <c r="AD197" i="31"/>
  <c r="J198" i="31"/>
  <c r="Z198" i="30"/>
  <c r="I198" i="30"/>
  <c r="U198" i="30" s="1"/>
  <c r="AE202" i="32"/>
  <c r="AF202" i="32" s="1"/>
  <c r="AD203" i="32"/>
  <c r="Z204" i="32"/>
  <c r="I204" i="32"/>
  <c r="U204" i="32" s="1"/>
  <c r="AA202" i="32"/>
  <c r="O202" i="32"/>
  <c r="V202" i="32" s="1"/>
  <c r="AA204" i="30"/>
  <c r="O204" i="30"/>
  <c r="V204" i="30" s="1"/>
  <c r="U28" i="28"/>
  <c r="J29" i="28"/>
  <c r="AA30" i="28"/>
  <c r="O30" i="28"/>
  <c r="V30" i="28" s="1"/>
  <c r="Y32" i="28"/>
  <c r="T32" i="28"/>
  <c r="H33" i="28"/>
  <c r="AC32" i="28"/>
  <c r="AT32" i="28"/>
  <c r="N32" i="28"/>
  <c r="AU28" i="28"/>
  <c r="BC27" i="28"/>
  <c r="Q30" i="28"/>
  <c r="AE29" i="28"/>
  <c r="BB28" i="28"/>
  <c r="AA29" i="27"/>
  <c r="O29" i="27"/>
  <c r="V29" i="27" s="1"/>
  <c r="Q29" i="27"/>
  <c r="AD28" i="27"/>
  <c r="AF28" i="27" s="1"/>
  <c r="H32" i="27"/>
  <c r="N31" i="27"/>
  <c r="AC31" i="27"/>
  <c r="T31" i="27"/>
  <c r="AT31" i="27"/>
  <c r="Y31" i="27"/>
  <c r="J29" i="27"/>
  <c r="K29" i="27" s="1"/>
  <c r="Y31" i="26"/>
  <c r="H32" i="26"/>
  <c r="N31" i="26"/>
  <c r="AC31" i="26"/>
  <c r="T31" i="26"/>
  <c r="AT31" i="26"/>
  <c r="BB28" i="26"/>
  <c r="AE29" i="26"/>
  <c r="K29" i="26"/>
  <c r="AD28" i="26"/>
  <c r="AF28" i="26" s="1"/>
  <c r="J29" i="26"/>
  <c r="P30" i="26"/>
  <c r="H30" i="25"/>
  <c r="T29" i="25"/>
  <c r="AC29" i="25"/>
  <c r="AT29" i="25"/>
  <c r="N29" i="25"/>
  <c r="Y29" i="25"/>
  <c r="Z28" i="25"/>
  <c r="K28" i="25"/>
  <c r="I28" i="25"/>
  <c r="U28" i="25" s="1"/>
  <c r="AE28" i="25"/>
  <c r="BB27" i="25"/>
  <c r="AA28" i="25"/>
  <c r="O28" i="25"/>
  <c r="V28" i="25" s="1"/>
  <c r="P203" i="32" l="1"/>
  <c r="J205" i="32"/>
  <c r="AE193" i="31"/>
  <c r="AF193" i="31" s="1"/>
  <c r="AA193" i="31"/>
  <c r="O193" i="31"/>
  <c r="V193" i="31" s="1"/>
  <c r="Z198" i="31"/>
  <c r="I198" i="31"/>
  <c r="U198" i="31" s="1"/>
  <c r="P205" i="30"/>
  <c r="AD198" i="30"/>
  <c r="AF198" i="30" s="1"/>
  <c r="J199" i="30"/>
  <c r="AD204" i="32"/>
  <c r="Z205" i="32"/>
  <c r="I205" i="32"/>
  <c r="U205" i="32" s="1"/>
  <c r="AE204" i="30"/>
  <c r="P31" i="28"/>
  <c r="Z29" i="28"/>
  <c r="I29" i="28"/>
  <c r="U29" i="28" s="1"/>
  <c r="K29" i="28"/>
  <c r="Q31" i="28"/>
  <c r="AE30" i="28"/>
  <c r="BB29" i="28"/>
  <c r="Y33" i="28"/>
  <c r="H34" i="28"/>
  <c r="T33" i="28"/>
  <c r="AC33" i="28"/>
  <c r="N33" i="28"/>
  <c r="AT33" i="28"/>
  <c r="AA31" i="28"/>
  <c r="O31" i="28"/>
  <c r="V31" i="28" s="1"/>
  <c r="P32" i="28"/>
  <c r="BC27" i="27"/>
  <c r="AU28" i="27"/>
  <c r="AE29" i="27"/>
  <c r="AF29" i="27" s="1"/>
  <c r="BB28" i="27"/>
  <c r="AD29" i="27"/>
  <c r="Z29" i="27"/>
  <c r="I29" i="27"/>
  <c r="U29" i="27" s="1"/>
  <c r="AC32" i="27"/>
  <c r="AT32" i="27"/>
  <c r="H33" i="27"/>
  <c r="N32" i="27"/>
  <c r="T32" i="27"/>
  <c r="Y32" i="27"/>
  <c r="P30" i="27"/>
  <c r="BC27" i="26"/>
  <c r="AU28" i="26"/>
  <c r="AA30" i="26"/>
  <c r="O30" i="26"/>
  <c r="V30" i="26" s="1"/>
  <c r="AT32" i="26"/>
  <c r="Y32" i="26"/>
  <c r="N32" i="26"/>
  <c r="T32" i="26"/>
  <c r="AC32" i="26"/>
  <c r="H33" i="26"/>
  <c r="Z29" i="26"/>
  <c r="I29" i="26"/>
  <c r="U29" i="26" s="1"/>
  <c r="AD29" i="26"/>
  <c r="AF29" i="26" s="1"/>
  <c r="Q30" i="26"/>
  <c r="P29" i="25"/>
  <c r="AD28" i="25"/>
  <c r="AF28" i="25" s="1"/>
  <c r="J29" i="25"/>
  <c r="K29" i="25" s="1"/>
  <c r="T30" i="25"/>
  <c r="H31" i="25"/>
  <c r="AC30" i="25"/>
  <c r="AT30" i="25"/>
  <c r="Y30" i="25"/>
  <c r="N30" i="25"/>
  <c r="J206" i="32" l="1"/>
  <c r="P194" i="31"/>
  <c r="AD198" i="31"/>
  <c r="J199" i="31"/>
  <c r="Z199" i="30"/>
  <c r="I199" i="30"/>
  <c r="U199" i="30" s="1"/>
  <c r="AD206" i="32"/>
  <c r="AD205" i="32"/>
  <c r="AA203" i="32"/>
  <c r="O203" i="32"/>
  <c r="V203" i="32" s="1"/>
  <c r="AA205" i="30"/>
  <c r="O205" i="30"/>
  <c r="V205" i="30" s="1"/>
  <c r="AD29" i="28"/>
  <c r="AF29" i="28" s="1"/>
  <c r="J30" i="28"/>
  <c r="AA32" i="28"/>
  <c r="O32" i="28"/>
  <c r="V32" i="28" s="1"/>
  <c r="Y34" i="28"/>
  <c r="H35" i="28"/>
  <c r="T34" i="28"/>
  <c r="AC34" i="28"/>
  <c r="AT34" i="28"/>
  <c r="N34" i="28"/>
  <c r="AE31" i="28"/>
  <c r="Q32" i="28"/>
  <c r="BB30" i="28"/>
  <c r="AU29" i="27"/>
  <c r="BC28" i="27"/>
  <c r="J30" i="27"/>
  <c r="AA30" i="27"/>
  <c r="O30" i="27"/>
  <c r="V30" i="27" s="1"/>
  <c r="Q30" i="27"/>
  <c r="AC33" i="27"/>
  <c r="T33" i="27"/>
  <c r="AT33" i="27"/>
  <c r="Y33" i="27"/>
  <c r="H34" i="27"/>
  <c r="N33" i="27"/>
  <c r="AU29" i="26"/>
  <c r="BC28" i="26"/>
  <c r="AC33" i="26"/>
  <c r="T33" i="26"/>
  <c r="Y33" i="26"/>
  <c r="AT33" i="26"/>
  <c r="N33" i="26"/>
  <c r="H34" i="26"/>
  <c r="AE30" i="26"/>
  <c r="BB29" i="26"/>
  <c r="J30" i="26"/>
  <c r="P31" i="26"/>
  <c r="AD29" i="25"/>
  <c r="BC27" i="25"/>
  <c r="AU28" i="25"/>
  <c r="Z29" i="25"/>
  <c r="I29" i="25"/>
  <c r="U29" i="25" s="1"/>
  <c r="Y31" i="25"/>
  <c r="H32" i="25"/>
  <c r="T31" i="25"/>
  <c r="AC31" i="25"/>
  <c r="N31" i="25"/>
  <c r="AT31" i="25"/>
  <c r="AA29" i="25"/>
  <c r="O29" i="25"/>
  <c r="V29" i="25" s="1"/>
  <c r="Q29" i="25"/>
  <c r="P204" i="32" l="1"/>
  <c r="O194" i="31"/>
  <c r="V194" i="31" s="1"/>
  <c r="AA194" i="31"/>
  <c r="Z199" i="31"/>
  <c r="I199" i="31"/>
  <c r="U199" i="31" s="1"/>
  <c r="P206" i="30"/>
  <c r="AD199" i="30"/>
  <c r="AF199" i="30" s="1"/>
  <c r="J200" i="30"/>
  <c r="AE203" i="32"/>
  <c r="AF203" i="32" s="1"/>
  <c r="Z206" i="32"/>
  <c r="I206" i="32"/>
  <c r="U206" i="32" s="1"/>
  <c r="AE205" i="30"/>
  <c r="Z30" i="28"/>
  <c r="I30" i="28"/>
  <c r="U30" i="28" s="1"/>
  <c r="J31" i="28"/>
  <c r="K30" i="28"/>
  <c r="BC28" i="28"/>
  <c r="AU29" i="28"/>
  <c r="BB31" i="28"/>
  <c r="AE32" i="28"/>
  <c r="AT35" i="28"/>
  <c r="N35" i="28"/>
  <c r="H36" i="28"/>
  <c r="AC35" i="28"/>
  <c r="Y35" i="28"/>
  <c r="T35" i="28"/>
  <c r="P33" i="28"/>
  <c r="Q33" i="28" s="1"/>
  <c r="P31" i="27"/>
  <c r="Q31" i="27" s="1"/>
  <c r="Z30" i="27"/>
  <c r="I30" i="27"/>
  <c r="U30" i="27" s="1"/>
  <c r="K30" i="27"/>
  <c r="Y34" i="27"/>
  <c r="H35" i="27"/>
  <c r="N34" i="27"/>
  <c r="AC34" i="27"/>
  <c r="T34" i="27"/>
  <c r="AT34" i="27"/>
  <c r="BB29" i="27"/>
  <c r="AE30" i="27"/>
  <c r="J30" i="25"/>
  <c r="Y34" i="26"/>
  <c r="H35" i="26"/>
  <c r="N34" i="26"/>
  <c r="AT34" i="26"/>
  <c r="AC34" i="26"/>
  <c r="T34" i="26"/>
  <c r="AA31" i="26"/>
  <c r="O31" i="26"/>
  <c r="V31" i="26" s="1"/>
  <c r="Z30" i="26"/>
  <c r="J31" i="26"/>
  <c r="I30" i="26"/>
  <c r="U30" i="26" s="1"/>
  <c r="K30" i="26"/>
  <c r="Q31" i="26"/>
  <c r="Z30" i="25"/>
  <c r="I30" i="25"/>
  <c r="U30" i="25" s="1"/>
  <c r="H33" i="25"/>
  <c r="T32" i="25"/>
  <c r="AC32" i="25"/>
  <c r="AT32" i="25"/>
  <c r="Y32" i="25"/>
  <c r="N32" i="25"/>
  <c r="AE29" i="25"/>
  <c r="AF29" i="25" s="1"/>
  <c r="Q30" i="25"/>
  <c r="BB28" i="25"/>
  <c r="P30" i="25"/>
  <c r="K30" i="25"/>
  <c r="P195" i="31" l="1"/>
  <c r="AE194" i="31"/>
  <c r="AF194" i="31" s="1"/>
  <c r="AD199" i="31"/>
  <c r="J200" i="31"/>
  <c r="I200" i="30"/>
  <c r="U200" i="30" s="1"/>
  <c r="Z200" i="30"/>
  <c r="AE204" i="32"/>
  <c r="AF204" i="32" s="1"/>
  <c r="AA204" i="32"/>
  <c r="O204" i="32"/>
  <c r="V204" i="32" s="1"/>
  <c r="AA206" i="30"/>
  <c r="O206" i="30"/>
  <c r="V206" i="30" s="1"/>
  <c r="AE206" i="30"/>
  <c r="AD30" i="28"/>
  <c r="AF30" i="28" s="1"/>
  <c r="K31" i="28"/>
  <c r="Z31" i="28"/>
  <c r="I31" i="28"/>
  <c r="U31" i="28" s="1"/>
  <c r="J32" i="28"/>
  <c r="BB32" i="28"/>
  <c r="AE33" i="28"/>
  <c r="Y36" i="28"/>
  <c r="H37" i="28"/>
  <c r="T36" i="28"/>
  <c r="AC36" i="28"/>
  <c r="N36" i="28"/>
  <c r="AT36" i="28"/>
  <c r="AA33" i="28"/>
  <c r="O33" i="28"/>
  <c r="V33" i="28" s="1"/>
  <c r="J31" i="27"/>
  <c r="AD30" i="27"/>
  <c r="AF30" i="27" s="1"/>
  <c r="K31" i="27"/>
  <c r="AE31" i="27"/>
  <c r="BB30" i="27"/>
  <c r="AC35" i="27"/>
  <c r="AT35" i="27"/>
  <c r="H36" i="27"/>
  <c r="N35" i="27"/>
  <c r="T35" i="27"/>
  <c r="Y35" i="27"/>
  <c r="AA31" i="27"/>
  <c r="O31" i="27"/>
  <c r="V31" i="27" s="1"/>
  <c r="J32" i="26"/>
  <c r="Z31" i="26"/>
  <c r="I31" i="26"/>
  <c r="U31" i="26" s="1"/>
  <c r="Q32" i="26"/>
  <c r="AE31" i="26"/>
  <c r="BB30" i="26"/>
  <c r="AT35" i="26"/>
  <c r="Y35" i="26"/>
  <c r="H36" i="26"/>
  <c r="T35" i="26"/>
  <c r="N35" i="26"/>
  <c r="AC35" i="26"/>
  <c r="AD30" i="26"/>
  <c r="AF30" i="26" s="1"/>
  <c r="K31" i="26"/>
  <c r="P32" i="26"/>
  <c r="AE30" i="25"/>
  <c r="BB29" i="25"/>
  <c r="AD30" i="25"/>
  <c r="J31" i="25"/>
  <c r="K31" i="25" s="1"/>
  <c r="AU29" i="25"/>
  <c r="BC28" i="25"/>
  <c r="H34" i="25"/>
  <c r="AC33" i="25"/>
  <c r="AT33" i="25"/>
  <c r="Y33" i="25"/>
  <c r="N33" i="25"/>
  <c r="T33" i="25"/>
  <c r="AA30" i="25"/>
  <c r="O30" i="25"/>
  <c r="V30" i="25" s="1"/>
  <c r="P205" i="32" l="1"/>
  <c r="AE195" i="31"/>
  <c r="AF195" i="31" s="1"/>
  <c r="AA195" i="31"/>
  <c r="O195" i="31"/>
  <c r="V195" i="31" s="1"/>
  <c r="Z200" i="31"/>
  <c r="I200" i="31"/>
  <c r="U200" i="31" s="1"/>
  <c r="AD200" i="30"/>
  <c r="AF200" i="30" s="1"/>
  <c r="J201" i="30"/>
  <c r="I32" i="28"/>
  <c r="U32" i="28" s="1"/>
  <c r="Z32" i="28"/>
  <c r="J33" i="28"/>
  <c r="K32" i="28"/>
  <c r="AD32" i="28" s="1"/>
  <c r="AF32" i="28" s="1"/>
  <c r="BC31" i="28" s="1"/>
  <c r="AD31" i="28"/>
  <c r="AF31" i="28" s="1"/>
  <c r="BC29" i="28"/>
  <c r="AU30" i="28"/>
  <c r="AC37" i="28"/>
  <c r="Y37" i="28"/>
  <c r="AT37" i="28"/>
  <c r="H38" i="28"/>
  <c r="N37" i="28"/>
  <c r="T37" i="28"/>
  <c r="P34" i="28"/>
  <c r="BC29" i="27"/>
  <c r="AU30" i="27"/>
  <c r="Y36" i="27"/>
  <c r="H37" i="27"/>
  <c r="N36" i="27"/>
  <c r="AC36" i="27"/>
  <c r="T36" i="27"/>
  <c r="AT36" i="27"/>
  <c r="AD31" i="27"/>
  <c r="AF31" i="27"/>
  <c r="Z31" i="27"/>
  <c r="I31" i="27"/>
  <c r="U31" i="27" s="1"/>
  <c r="P32" i="27"/>
  <c r="AF31" i="26"/>
  <c r="K32" i="26"/>
  <c r="AD31" i="26"/>
  <c r="AU30" i="26"/>
  <c r="BC29" i="26"/>
  <c r="Z32" i="26"/>
  <c r="I32" i="26"/>
  <c r="U32" i="26" s="1"/>
  <c r="AE32" i="26"/>
  <c r="BB31" i="26"/>
  <c r="AA32" i="26"/>
  <c r="O32" i="26"/>
  <c r="V32" i="26" s="1"/>
  <c r="AC36" i="26"/>
  <c r="T36" i="26"/>
  <c r="AT36" i="26"/>
  <c r="H37" i="26"/>
  <c r="N36" i="26"/>
  <c r="Y36" i="26"/>
  <c r="AD31" i="25"/>
  <c r="Z31" i="25"/>
  <c r="I31" i="25"/>
  <c r="U31" i="25" s="1"/>
  <c r="P31" i="25"/>
  <c r="Y34" i="25"/>
  <c r="AC34" i="25"/>
  <c r="N34" i="25"/>
  <c r="AT34" i="25"/>
  <c r="T34" i="25"/>
  <c r="H35" i="25"/>
  <c r="AF30" i="25"/>
  <c r="P196" i="31" l="1"/>
  <c r="AD200" i="31"/>
  <c r="J201" i="31"/>
  <c r="AD201" i="30"/>
  <c r="AF201" i="30" s="1"/>
  <c r="I201" i="30"/>
  <c r="U201" i="30" s="1"/>
  <c r="Z201" i="30"/>
  <c r="AA205" i="32"/>
  <c r="O205" i="32"/>
  <c r="V205" i="32" s="1"/>
  <c r="J32" i="27"/>
  <c r="K33" i="28"/>
  <c r="Z33" i="28"/>
  <c r="I33" i="28"/>
  <c r="U33" i="28" s="1"/>
  <c r="AU32" i="28"/>
  <c r="AU31" i="28"/>
  <c r="BC30" i="28"/>
  <c r="AA34" i="28"/>
  <c r="O34" i="28"/>
  <c r="V34" i="28" s="1"/>
  <c r="Q34" i="28"/>
  <c r="H39" i="28"/>
  <c r="N38" i="28"/>
  <c r="AC38" i="28"/>
  <c r="Y38" i="28"/>
  <c r="AT38" i="28"/>
  <c r="T38" i="28"/>
  <c r="Z32" i="27"/>
  <c r="I32" i="27"/>
  <c r="U32" i="27" s="1"/>
  <c r="Y37" i="27"/>
  <c r="AT37" i="27"/>
  <c r="H38" i="27"/>
  <c r="N37" i="27"/>
  <c r="AC37" i="27"/>
  <c r="T37" i="27"/>
  <c r="K32" i="27"/>
  <c r="AU31" i="27"/>
  <c r="BC30" i="27"/>
  <c r="AA32" i="27"/>
  <c r="O32" i="27"/>
  <c r="V32" i="27" s="1"/>
  <c r="Q32" i="27"/>
  <c r="K33" i="26"/>
  <c r="AD32" i="26"/>
  <c r="AF32" i="26" s="1"/>
  <c r="P33" i="26"/>
  <c r="BC30" i="26"/>
  <c r="AU31" i="26"/>
  <c r="Y37" i="26"/>
  <c r="H38" i="26"/>
  <c r="N37" i="26"/>
  <c r="T37" i="26"/>
  <c r="AC37" i="26"/>
  <c r="AT37" i="26"/>
  <c r="J33" i="26"/>
  <c r="AC35" i="25"/>
  <c r="AT35" i="25"/>
  <c r="Y35" i="25"/>
  <c r="N35" i="25"/>
  <c r="T35" i="25"/>
  <c r="H36" i="25"/>
  <c r="AA31" i="25"/>
  <c r="O31" i="25"/>
  <c r="V31" i="25" s="1"/>
  <c r="Q31" i="25"/>
  <c r="J32" i="25"/>
  <c r="BC29" i="25"/>
  <c r="AU30" i="25"/>
  <c r="P206" i="32" l="1"/>
  <c r="AA196" i="31"/>
  <c r="O196" i="31"/>
  <c r="V196" i="31" s="1"/>
  <c r="I201" i="31"/>
  <c r="U201" i="31" s="1"/>
  <c r="Z201" i="31"/>
  <c r="J202" i="30"/>
  <c r="AE205" i="32"/>
  <c r="AF205" i="32" s="1"/>
  <c r="AE206" i="32"/>
  <c r="AF206" i="32" s="1"/>
  <c r="J34" i="28"/>
  <c r="K34" i="28"/>
  <c r="AD33" i="28"/>
  <c r="AF33" i="28" s="1"/>
  <c r="AT39" i="28"/>
  <c r="H40" i="28"/>
  <c r="AC39" i="28"/>
  <c r="N39" i="28"/>
  <c r="Y39" i="28"/>
  <c r="T39" i="28"/>
  <c r="P35" i="28"/>
  <c r="BB33" i="28"/>
  <c r="AE34" i="28"/>
  <c r="AC38" i="27"/>
  <c r="T38" i="27"/>
  <c r="AT38" i="27"/>
  <c r="H39" i="27"/>
  <c r="N38" i="27"/>
  <c r="Y38" i="27"/>
  <c r="AD32" i="27"/>
  <c r="AE32" i="27"/>
  <c r="BB31" i="27"/>
  <c r="P33" i="27"/>
  <c r="Q33" i="27" s="1"/>
  <c r="J33" i="27"/>
  <c r="K33" i="27" s="1"/>
  <c r="AU32" i="26"/>
  <c r="BC31" i="26"/>
  <c r="Y38" i="26"/>
  <c r="AT38" i="26"/>
  <c r="H39" i="26"/>
  <c r="N38" i="26"/>
  <c r="AC38" i="26"/>
  <c r="T38" i="26"/>
  <c r="AD33" i="26"/>
  <c r="J34" i="26"/>
  <c r="Z33" i="26"/>
  <c r="I33" i="26"/>
  <c r="U33" i="26" s="1"/>
  <c r="P34" i="26"/>
  <c r="AA33" i="26"/>
  <c r="O33" i="26"/>
  <c r="V33" i="26" s="1"/>
  <c r="Q33" i="26"/>
  <c r="AT36" i="25"/>
  <c r="Y36" i="25"/>
  <c r="N36" i="25"/>
  <c r="AC36" i="25"/>
  <c r="T36" i="25"/>
  <c r="H37" i="25"/>
  <c r="Z32" i="25"/>
  <c r="I32" i="25"/>
  <c r="U32" i="25" s="1"/>
  <c r="K32" i="25"/>
  <c r="BB30" i="25"/>
  <c r="AE31" i="25"/>
  <c r="AF31" i="25" s="1"/>
  <c r="P32" i="25"/>
  <c r="Q32" i="25" s="1"/>
  <c r="AE196" i="31" l="1"/>
  <c r="AF196" i="31" s="1"/>
  <c r="P197" i="31"/>
  <c r="AD201" i="31"/>
  <c r="J202" i="31"/>
  <c r="Z202" i="30"/>
  <c r="I202" i="30"/>
  <c r="U202" i="30" s="1"/>
  <c r="AA206" i="32"/>
  <c r="O206" i="32"/>
  <c r="V206" i="32" s="1"/>
  <c r="AF32" i="27"/>
  <c r="BC32" i="28"/>
  <c r="AU33" i="28"/>
  <c r="AD34" i="28"/>
  <c r="AF34" i="28" s="1"/>
  <c r="Z34" i="28"/>
  <c r="I34" i="28"/>
  <c r="U34" i="28" s="1"/>
  <c r="AC40" i="28"/>
  <c r="T40" i="28"/>
  <c r="Y40" i="28"/>
  <c r="AT40" i="28"/>
  <c r="H41" i="28"/>
  <c r="N40" i="28"/>
  <c r="O35" i="28"/>
  <c r="V35" i="28" s="1"/>
  <c r="P36" i="28"/>
  <c r="AA35" i="28"/>
  <c r="Q35" i="28"/>
  <c r="AA33" i="27"/>
  <c r="O33" i="27"/>
  <c r="V33" i="27" s="1"/>
  <c r="Y39" i="27"/>
  <c r="H40" i="27"/>
  <c r="N39" i="27"/>
  <c r="AC39" i="27"/>
  <c r="T39" i="27"/>
  <c r="AT39" i="27"/>
  <c r="AU32" i="27"/>
  <c r="BC31" i="27"/>
  <c r="AD33" i="27"/>
  <c r="AE33" i="27"/>
  <c r="BB32" i="27"/>
  <c r="J34" i="27"/>
  <c r="Z33" i="27"/>
  <c r="I33" i="27"/>
  <c r="U33" i="27" s="1"/>
  <c r="P35" i="26"/>
  <c r="AA34" i="26"/>
  <c r="O34" i="26"/>
  <c r="V34" i="26" s="1"/>
  <c r="AE33" i="26"/>
  <c r="AF33" i="26" s="1"/>
  <c r="BB32" i="26"/>
  <c r="Q34" i="26"/>
  <c r="J35" i="26"/>
  <c r="Z34" i="26"/>
  <c r="I34" i="26"/>
  <c r="U34" i="26" s="1"/>
  <c r="AC39" i="26"/>
  <c r="T39" i="26"/>
  <c r="Y39" i="26"/>
  <c r="N39" i="26"/>
  <c r="H40" i="26"/>
  <c r="AT39" i="26"/>
  <c r="K34" i="26"/>
  <c r="BB31" i="25"/>
  <c r="AE32" i="25"/>
  <c r="AA32" i="25"/>
  <c r="O32" i="25"/>
  <c r="V32" i="25" s="1"/>
  <c r="J33" i="25"/>
  <c r="Y37" i="25"/>
  <c r="N37" i="25"/>
  <c r="AT37" i="25"/>
  <c r="H38" i="25"/>
  <c r="AC37" i="25"/>
  <c r="T37" i="25"/>
  <c r="K33" i="25"/>
  <c r="AD32" i="25"/>
  <c r="BC30" i="25"/>
  <c r="AU31" i="25"/>
  <c r="AA197" i="31" l="1"/>
  <c r="O197" i="31"/>
  <c r="V197" i="31" s="1"/>
  <c r="AD202" i="31"/>
  <c r="J203" i="31"/>
  <c r="I202" i="31"/>
  <c r="U202" i="31" s="1"/>
  <c r="Z202" i="31"/>
  <c r="AD202" i="30"/>
  <c r="AF202" i="30" s="1"/>
  <c r="J203" i="30"/>
  <c r="AU34" i="28"/>
  <c r="BC33" i="28"/>
  <c r="J35" i="28"/>
  <c r="AE35" i="28"/>
  <c r="Q36" i="28"/>
  <c r="BB34" i="28"/>
  <c r="H42" i="28"/>
  <c r="N41" i="28"/>
  <c r="AT41" i="28"/>
  <c r="Y41" i="28"/>
  <c r="T41" i="28"/>
  <c r="AC41" i="28"/>
  <c r="AA36" i="28"/>
  <c r="O36" i="28"/>
  <c r="V36" i="28" s="1"/>
  <c r="AF33" i="27"/>
  <c r="Z34" i="27"/>
  <c r="I34" i="27"/>
  <c r="U34" i="27" s="1"/>
  <c r="AT40" i="27"/>
  <c r="Y40" i="27"/>
  <c r="H41" i="27"/>
  <c r="N40" i="27"/>
  <c r="AC40" i="27"/>
  <c r="T40" i="27"/>
  <c r="K34" i="27"/>
  <c r="P34" i="27"/>
  <c r="AD34" i="26"/>
  <c r="K35" i="26"/>
  <c r="Y40" i="26"/>
  <c r="H41" i="26"/>
  <c r="N40" i="26"/>
  <c r="AC40" i="26"/>
  <c r="AT40" i="26"/>
  <c r="T40" i="26"/>
  <c r="Z35" i="26"/>
  <c r="I35" i="26"/>
  <c r="U35" i="26" s="1"/>
  <c r="AA35" i="26"/>
  <c r="O35" i="26"/>
  <c r="V35" i="26" s="1"/>
  <c r="Q35" i="26"/>
  <c r="AE34" i="26"/>
  <c r="AF34" i="26" s="1"/>
  <c r="BB33" i="26"/>
  <c r="BC32" i="26"/>
  <c r="AU33" i="26"/>
  <c r="AT38" i="25"/>
  <c r="Y38" i="25"/>
  <c r="N38" i="25"/>
  <c r="AC38" i="25"/>
  <c r="H39" i="25"/>
  <c r="T38" i="25"/>
  <c r="P33" i="25"/>
  <c r="AF32" i="25"/>
  <c r="AD33" i="25"/>
  <c r="Z33" i="25"/>
  <c r="I33" i="25"/>
  <c r="U33" i="25" s="1"/>
  <c r="AE197" i="31" l="1"/>
  <c r="AF197" i="31" s="1"/>
  <c r="P198" i="31"/>
  <c r="Z203" i="31"/>
  <c r="I203" i="31"/>
  <c r="U203" i="31" s="1"/>
  <c r="Z203" i="30"/>
  <c r="I203" i="30"/>
  <c r="U203" i="30" s="1"/>
  <c r="I35" i="28"/>
  <c r="U35" i="28" s="1"/>
  <c r="Z35" i="28"/>
  <c r="J36" i="28"/>
  <c r="K35" i="28"/>
  <c r="BB35" i="28"/>
  <c r="AE36" i="28"/>
  <c r="P37" i="28"/>
  <c r="AT42" i="28"/>
  <c r="H43" i="28"/>
  <c r="T42" i="28"/>
  <c r="Y42" i="28"/>
  <c r="N42" i="28"/>
  <c r="AC42" i="28"/>
  <c r="J35" i="27"/>
  <c r="K35" i="27" s="1"/>
  <c r="AA34" i="27"/>
  <c r="O34" i="27"/>
  <c r="V34" i="27" s="1"/>
  <c r="Q34" i="27"/>
  <c r="AD34" i="27"/>
  <c r="AC41" i="27"/>
  <c r="T41" i="27"/>
  <c r="AT41" i="27"/>
  <c r="H42" i="27"/>
  <c r="N41" i="27"/>
  <c r="Y41" i="27"/>
  <c r="BC32" i="27"/>
  <c r="AU33" i="27"/>
  <c r="AD35" i="26"/>
  <c r="P36" i="26"/>
  <c r="Q36" i="26" s="1"/>
  <c r="BC33" i="26"/>
  <c r="AU34" i="26"/>
  <c r="Y41" i="26"/>
  <c r="AT41" i="26"/>
  <c r="N41" i="26"/>
  <c r="H42" i="26"/>
  <c r="T41" i="26"/>
  <c r="AC41" i="26"/>
  <c r="AE35" i="26"/>
  <c r="BB34" i="26"/>
  <c r="J36" i="26"/>
  <c r="AT39" i="25"/>
  <c r="Y39" i="25"/>
  <c r="N39" i="25"/>
  <c r="T39" i="25"/>
  <c r="AC39" i="25"/>
  <c r="H40" i="25"/>
  <c r="AU32" i="25"/>
  <c r="BC31" i="25"/>
  <c r="J34" i="25"/>
  <c r="AA33" i="25"/>
  <c r="O33" i="25"/>
  <c r="V33" i="25" s="1"/>
  <c r="Q33" i="25"/>
  <c r="AE198" i="31" l="1"/>
  <c r="AF198" i="31" s="1"/>
  <c r="AA198" i="31"/>
  <c r="O198" i="31"/>
  <c r="V198" i="31" s="1"/>
  <c r="AD203" i="31"/>
  <c r="J204" i="31"/>
  <c r="AD203" i="30"/>
  <c r="AF203" i="30" s="1"/>
  <c r="J204" i="30"/>
  <c r="K36" i="28"/>
  <c r="AD35" i="28"/>
  <c r="AF35" i="28" s="1"/>
  <c r="Z36" i="28"/>
  <c r="I36" i="28"/>
  <c r="U36" i="28" s="1"/>
  <c r="AC43" i="28"/>
  <c r="T43" i="28"/>
  <c r="H44" i="28"/>
  <c r="AT43" i="28"/>
  <c r="Y43" i="28"/>
  <c r="N43" i="28"/>
  <c r="AA37" i="28"/>
  <c r="O37" i="28"/>
  <c r="V37" i="28" s="1"/>
  <c r="Q37" i="28"/>
  <c r="AD35" i="27"/>
  <c r="P35" i="27"/>
  <c r="AE34" i="27"/>
  <c r="AF34" i="27" s="1"/>
  <c r="BB33" i="27"/>
  <c r="Q35" i="27"/>
  <c r="AT42" i="27"/>
  <c r="Y42" i="27"/>
  <c r="N42" i="27"/>
  <c r="T42" i="27"/>
  <c r="H43" i="27"/>
  <c r="AC42" i="27"/>
  <c r="Z35" i="27"/>
  <c r="I35" i="27"/>
  <c r="U35" i="27" s="1"/>
  <c r="AE36" i="26"/>
  <c r="BB35" i="26"/>
  <c r="AC42" i="26"/>
  <c r="T42" i="26"/>
  <c r="AT42" i="26"/>
  <c r="H43" i="26"/>
  <c r="N42" i="26"/>
  <c r="Y42" i="26"/>
  <c r="J37" i="26"/>
  <c r="Z36" i="26"/>
  <c r="I36" i="26"/>
  <c r="U36" i="26" s="1"/>
  <c r="AA36" i="26"/>
  <c r="O36" i="26"/>
  <c r="V36" i="26" s="1"/>
  <c r="P37" i="26"/>
  <c r="AF35" i="26"/>
  <c r="K36" i="26"/>
  <c r="Y40" i="25"/>
  <c r="N40" i="25"/>
  <c r="AT40" i="25"/>
  <c r="H41" i="25"/>
  <c r="T40" i="25"/>
  <c r="AC40" i="25"/>
  <c r="P34" i="25"/>
  <c r="Q34" i="25" s="1"/>
  <c r="Z34" i="25"/>
  <c r="I34" i="25"/>
  <c r="U34" i="25" s="1"/>
  <c r="K34" i="25"/>
  <c r="BB32" i="25"/>
  <c r="AE33" i="25"/>
  <c r="AF33" i="25" s="1"/>
  <c r="P199" i="31" l="1"/>
  <c r="I204" i="31"/>
  <c r="U204" i="31" s="1"/>
  <c r="Z204" i="31"/>
  <c r="Z204" i="30"/>
  <c r="I204" i="30"/>
  <c r="U204" i="30" s="1"/>
  <c r="BC34" i="28"/>
  <c r="AU35" i="28"/>
  <c r="AD36" i="28"/>
  <c r="AF36" i="28" s="1"/>
  <c r="J37" i="28"/>
  <c r="K37" i="28" s="1"/>
  <c r="AE37" i="28"/>
  <c r="BB36" i="28"/>
  <c r="H45" i="28"/>
  <c r="N44" i="28"/>
  <c r="AC44" i="28"/>
  <c r="Y44" i="28"/>
  <c r="AT44" i="28"/>
  <c r="T44" i="28"/>
  <c r="P38" i="28"/>
  <c r="Q38" i="28" s="1"/>
  <c r="AE35" i="27"/>
  <c r="AF35" i="27" s="1"/>
  <c r="BB34" i="27"/>
  <c r="AU34" i="27"/>
  <c r="BC33" i="27"/>
  <c r="AA35" i="27"/>
  <c r="O35" i="27"/>
  <c r="V35" i="27" s="1"/>
  <c r="Y43" i="27"/>
  <c r="N43" i="27"/>
  <c r="AT43" i="27"/>
  <c r="H44" i="27"/>
  <c r="T43" i="27"/>
  <c r="AC43" i="27"/>
  <c r="J36" i="27"/>
  <c r="AD36" i="26"/>
  <c r="K37" i="26"/>
  <c r="Z37" i="26"/>
  <c r="I37" i="26"/>
  <c r="U37" i="26" s="1"/>
  <c r="AU35" i="26"/>
  <c r="BC34" i="26"/>
  <c r="P38" i="26"/>
  <c r="AA37" i="26"/>
  <c r="O37" i="26"/>
  <c r="V37" i="26" s="1"/>
  <c r="AF36" i="26"/>
  <c r="Y43" i="26"/>
  <c r="H44" i="26"/>
  <c r="N43" i="26"/>
  <c r="T43" i="26"/>
  <c r="AC43" i="26"/>
  <c r="AT43" i="26"/>
  <c r="Q37" i="26"/>
  <c r="BB33" i="25"/>
  <c r="AE34" i="25"/>
  <c r="AD34" i="25"/>
  <c r="BC32" i="25"/>
  <c r="AU33" i="25"/>
  <c r="AT41" i="25"/>
  <c r="Y41" i="25"/>
  <c r="N41" i="25"/>
  <c r="H42" i="25"/>
  <c r="T41" i="25"/>
  <c r="AC41" i="25"/>
  <c r="J35" i="25"/>
  <c r="K35" i="25" s="1"/>
  <c r="AA34" i="25"/>
  <c r="O34" i="25"/>
  <c r="V34" i="25" s="1"/>
  <c r="AA199" i="31" l="1"/>
  <c r="O199" i="31"/>
  <c r="V199" i="31" s="1"/>
  <c r="AD204" i="31"/>
  <c r="J205" i="31"/>
  <c r="AD204" i="30"/>
  <c r="AF204" i="30" s="1"/>
  <c r="J205" i="30"/>
  <c r="BC35" i="28"/>
  <c r="AU36" i="28"/>
  <c r="AD37" i="28"/>
  <c r="AF37" i="28" s="1"/>
  <c r="I37" i="28"/>
  <c r="U37" i="28" s="1"/>
  <c r="Z37" i="28"/>
  <c r="AE38" i="28"/>
  <c r="BB37" i="28"/>
  <c r="AA38" i="28"/>
  <c r="O38" i="28"/>
  <c r="V38" i="28" s="1"/>
  <c r="AT45" i="28"/>
  <c r="H46" i="28"/>
  <c r="T45" i="28"/>
  <c r="AC45" i="28"/>
  <c r="N45" i="28"/>
  <c r="Y45" i="28"/>
  <c r="AT44" i="27"/>
  <c r="Y44" i="27"/>
  <c r="N44" i="27"/>
  <c r="H45" i="27"/>
  <c r="T44" i="27"/>
  <c r="AC44" i="27"/>
  <c r="Z36" i="27"/>
  <c r="I36" i="27"/>
  <c r="U36" i="27" s="1"/>
  <c r="K36" i="27"/>
  <c r="P36" i="27"/>
  <c r="AU35" i="27"/>
  <c r="BC34" i="27"/>
  <c r="AA38" i="26"/>
  <c r="O38" i="26"/>
  <c r="V38" i="26" s="1"/>
  <c r="AD37" i="26"/>
  <c r="Y44" i="26"/>
  <c r="AT44" i="26"/>
  <c r="H45" i="26"/>
  <c r="N44" i="26"/>
  <c r="AC44" i="26"/>
  <c r="T44" i="26"/>
  <c r="Q38" i="26"/>
  <c r="BB36" i="26"/>
  <c r="AE37" i="26"/>
  <c r="AF37" i="26" s="1"/>
  <c r="AU36" i="26"/>
  <c r="BC35" i="26"/>
  <c r="J38" i="26"/>
  <c r="Z35" i="25"/>
  <c r="I35" i="25"/>
  <c r="U35" i="25" s="1"/>
  <c r="AT42" i="25"/>
  <c r="Y42" i="25"/>
  <c r="N42" i="25"/>
  <c r="T42" i="25"/>
  <c r="H43" i="25"/>
  <c r="AC42" i="25"/>
  <c r="AD35" i="25"/>
  <c r="P35" i="25"/>
  <c r="AF34" i="25"/>
  <c r="AE199" i="31" l="1"/>
  <c r="AF199" i="31" s="1"/>
  <c r="P200" i="31"/>
  <c r="Z205" i="31"/>
  <c r="I205" i="31"/>
  <c r="U205" i="31" s="1"/>
  <c r="AD205" i="30"/>
  <c r="AF205" i="30" s="1"/>
  <c r="Z205" i="30"/>
  <c r="I205" i="30"/>
  <c r="U205" i="30" s="1"/>
  <c r="J38" i="28"/>
  <c r="K38" i="28" s="1"/>
  <c r="AD38" i="28" s="1"/>
  <c r="BC36" i="28"/>
  <c r="AU37" i="28"/>
  <c r="Z38" i="28"/>
  <c r="I38" i="28"/>
  <c r="U38" i="28" s="1"/>
  <c r="AF38" i="28"/>
  <c r="BC37" i="28" s="1"/>
  <c r="P39" i="28"/>
  <c r="AC46" i="28"/>
  <c r="T46" i="28"/>
  <c r="H47" i="28"/>
  <c r="AT46" i="28"/>
  <c r="N46" i="28"/>
  <c r="Y46" i="28"/>
  <c r="AT45" i="27"/>
  <c r="Y45" i="27"/>
  <c r="N45" i="27"/>
  <c r="T45" i="27"/>
  <c r="H46" i="27"/>
  <c r="AC45" i="27"/>
  <c r="AA36" i="27"/>
  <c r="O36" i="27"/>
  <c r="V36" i="27" s="1"/>
  <c r="Q36" i="27"/>
  <c r="AD36" i="27"/>
  <c r="J37" i="27"/>
  <c r="K37" i="27" s="1"/>
  <c r="BC36" i="26"/>
  <c r="AU37" i="26"/>
  <c r="AC45" i="26"/>
  <c r="T45" i="26"/>
  <c r="AT45" i="26"/>
  <c r="N45" i="26"/>
  <c r="Y45" i="26"/>
  <c r="H46" i="26"/>
  <c r="BB37" i="26"/>
  <c r="AE38" i="26"/>
  <c r="Z38" i="26"/>
  <c r="I38" i="26"/>
  <c r="U38" i="26" s="1"/>
  <c r="K38" i="26"/>
  <c r="P39" i="26"/>
  <c r="Y43" i="25"/>
  <c r="AT43" i="25"/>
  <c r="H44" i="25"/>
  <c r="T43" i="25"/>
  <c r="AC43" i="25"/>
  <c r="N43" i="25"/>
  <c r="J36" i="25"/>
  <c r="AA35" i="25"/>
  <c r="O35" i="25"/>
  <c r="V35" i="25" s="1"/>
  <c r="Q35" i="25"/>
  <c r="BC33" i="25"/>
  <c r="AU34" i="25"/>
  <c r="AE200" i="31" l="1"/>
  <c r="AF200" i="31" s="1"/>
  <c r="AA200" i="31"/>
  <c r="O200" i="31"/>
  <c r="V200" i="31" s="1"/>
  <c r="AD205" i="31"/>
  <c r="J206" i="31"/>
  <c r="J206" i="30"/>
  <c r="AU38" i="28"/>
  <c r="J39" i="28"/>
  <c r="AA39" i="28"/>
  <c r="O39" i="28"/>
  <c r="V39" i="28" s="1"/>
  <c r="Q39" i="28"/>
  <c r="N47" i="28"/>
  <c r="AC47" i="28"/>
  <c r="H48" i="28"/>
  <c r="Y47" i="28"/>
  <c r="T47" i="28"/>
  <c r="AD37" i="27"/>
  <c r="AE36" i="27"/>
  <c r="AF36" i="27" s="1"/>
  <c r="BB35" i="27"/>
  <c r="Y46" i="27"/>
  <c r="AT46" i="27"/>
  <c r="H47" i="27"/>
  <c r="T46" i="27"/>
  <c r="AC46" i="27"/>
  <c r="N46" i="27"/>
  <c r="Z37" i="27"/>
  <c r="I37" i="27"/>
  <c r="U37" i="27" s="1"/>
  <c r="P37" i="27"/>
  <c r="AA39" i="26"/>
  <c r="O39" i="26"/>
  <c r="V39" i="26" s="1"/>
  <c r="P40" i="26"/>
  <c r="Y46" i="26"/>
  <c r="H47" i="26"/>
  <c r="N46" i="26"/>
  <c r="AC46" i="26"/>
  <c r="AT46" i="26"/>
  <c r="T46" i="26"/>
  <c r="J39" i="26"/>
  <c r="K39" i="26" s="1"/>
  <c r="AD38" i="26"/>
  <c r="AF38" i="26" s="1"/>
  <c r="Q39" i="26"/>
  <c r="BB34" i="25"/>
  <c r="AE35" i="25"/>
  <c r="AF35" i="25" s="1"/>
  <c r="P36" i="25"/>
  <c r="H45" i="25"/>
  <c r="T44" i="25"/>
  <c r="AC44" i="25"/>
  <c r="AT44" i="25"/>
  <c r="Y44" i="25"/>
  <c r="N44" i="25"/>
  <c r="Z36" i="25"/>
  <c r="I36" i="25"/>
  <c r="U36" i="25" s="1"/>
  <c r="K36" i="25"/>
  <c r="P201" i="31" l="1"/>
  <c r="Z206" i="31"/>
  <c r="I206" i="31"/>
  <c r="U206" i="31" s="1"/>
  <c r="AD206" i="31"/>
  <c r="Z206" i="30"/>
  <c r="I206" i="30"/>
  <c r="U206" i="30" s="1"/>
  <c r="AD206" i="30"/>
  <c r="AF206" i="30" s="1"/>
  <c r="J38" i="27"/>
  <c r="Z39" i="28"/>
  <c r="I39" i="28"/>
  <c r="U39" i="28" s="1"/>
  <c r="K39" i="28"/>
  <c r="H49" i="28"/>
  <c r="AC48" i="28"/>
  <c r="T48" i="28"/>
  <c r="Y48" i="28"/>
  <c r="N48" i="28"/>
  <c r="P40" i="28"/>
  <c r="Q40" i="28" s="1"/>
  <c r="BB38" i="28"/>
  <c r="AE39" i="28"/>
  <c r="Z38" i="27"/>
  <c r="I38" i="27"/>
  <c r="U38" i="27" s="1"/>
  <c r="BC35" i="27"/>
  <c r="AU36" i="27"/>
  <c r="AA37" i="27"/>
  <c r="O37" i="27"/>
  <c r="V37" i="27" s="1"/>
  <c r="Q37" i="27"/>
  <c r="T47" i="27"/>
  <c r="AC47" i="27"/>
  <c r="Y47" i="27"/>
  <c r="N47" i="27"/>
  <c r="H48" i="27"/>
  <c r="K38" i="27"/>
  <c r="J37" i="25"/>
  <c r="AU38" i="26"/>
  <c r="BC37" i="26"/>
  <c r="AD39" i="26"/>
  <c r="Y47" i="26"/>
  <c r="N47" i="26"/>
  <c r="T47" i="26"/>
  <c r="AC47" i="26"/>
  <c r="H48" i="26"/>
  <c r="J40" i="26"/>
  <c r="Z39" i="26"/>
  <c r="I39" i="26"/>
  <c r="U39" i="26" s="1"/>
  <c r="P41" i="26"/>
  <c r="AA40" i="26"/>
  <c r="O40" i="26"/>
  <c r="V40" i="26" s="1"/>
  <c r="Q40" i="26"/>
  <c r="AE39" i="26"/>
  <c r="AF39" i="26" s="1"/>
  <c r="BB38" i="26"/>
  <c r="T45" i="25"/>
  <c r="H46" i="25"/>
  <c r="AC45" i="25"/>
  <c r="Y45" i="25"/>
  <c r="AT45" i="25"/>
  <c r="N45" i="25"/>
  <c r="Z37" i="25"/>
  <c r="I37" i="25"/>
  <c r="U37" i="25" s="1"/>
  <c r="AU35" i="25"/>
  <c r="BC34" i="25"/>
  <c r="P37" i="25"/>
  <c r="AA36" i="25"/>
  <c r="O36" i="25"/>
  <c r="V36" i="25" s="1"/>
  <c r="Q36" i="25"/>
  <c r="AD36" i="25"/>
  <c r="K37" i="25"/>
  <c r="AA201" i="31" l="1"/>
  <c r="O201" i="31"/>
  <c r="V201" i="31" s="1"/>
  <c r="AD39" i="28"/>
  <c r="AF39" i="28"/>
  <c r="BC38" i="28" s="1"/>
  <c r="J40" i="28"/>
  <c r="BB39" i="28"/>
  <c r="AE40" i="28"/>
  <c r="AU39" i="28"/>
  <c r="AA40" i="28"/>
  <c r="O40" i="28"/>
  <c r="V40" i="28" s="1"/>
  <c r="N49" i="28"/>
  <c r="T49" i="28"/>
  <c r="AC49" i="28"/>
  <c r="Y49" i="28"/>
  <c r="H50" i="28"/>
  <c r="AD38" i="27"/>
  <c r="AE37" i="27"/>
  <c r="AF37" i="27" s="1"/>
  <c r="BB36" i="27"/>
  <c r="Y48" i="27"/>
  <c r="N48" i="27"/>
  <c r="T48" i="27"/>
  <c r="H49" i="27"/>
  <c r="AC48" i="27"/>
  <c r="P38" i="27"/>
  <c r="Q38" i="27" s="1"/>
  <c r="J39" i="27"/>
  <c r="AA41" i="26"/>
  <c r="P42" i="26"/>
  <c r="O41" i="26"/>
  <c r="V41" i="26" s="1"/>
  <c r="AU39" i="26"/>
  <c r="BC38" i="26"/>
  <c r="Q41" i="26"/>
  <c r="AE40" i="26"/>
  <c r="BB39" i="26"/>
  <c r="Z40" i="26"/>
  <c r="I40" i="26"/>
  <c r="U40" i="26" s="1"/>
  <c r="K40" i="26"/>
  <c r="Y48" i="26"/>
  <c r="N48" i="26"/>
  <c r="H49" i="26"/>
  <c r="T48" i="26"/>
  <c r="AC48" i="26"/>
  <c r="AD37" i="25"/>
  <c r="Y46" i="25"/>
  <c r="H47" i="25"/>
  <c r="T46" i="25"/>
  <c r="AC46" i="25"/>
  <c r="N46" i="25"/>
  <c r="AT46" i="25"/>
  <c r="AA37" i="25"/>
  <c r="O37" i="25"/>
  <c r="V37" i="25" s="1"/>
  <c r="BB35" i="25"/>
  <c r="AE36" i="25"/>
  <c r="AF36" i="25" s="1"/>
  <c r="Q37" i="25"/>
  <c r="J38" i="25"/>
  <c r="AE201" i="31" l="1"/>
  <c r="AF201" i="31" s="1"/>
  <c r="P202" i="31"/>
  <c r="P41" i="28"/>
  <c r="Z40" i="28"/>
  <c r="I40" i="28"/>
  <c r="U40" i="28" s="1"/>
  <c r="J41" i="28"/>
  <c r="K40" i="28"/>
  <c r="N50" i="28"/>
  <c r="AC50" i="28"/>
  <c r="Y50" i="28"/>
  <c r="T50" i="28"/>
  <c r="H51" i="28"/>
  <c r="AA41" i="28"/>
  <c r="O41" i="28"/>
  <c r="V41" i="28" s="1"/>
  <c r="Q41" i="28"/>
  <c r="AE38" i="27"/>
  <c r="AF38" i="27" s="1"/>
  <c r="BB37" i="27"/>
  <c r="Z39" i="27"/>
  <c r="I39" i="27"/>
  <c r="U39" i="27" s="1"/>
  <c r="AU37" i="27"/>
  <c r="BC36" i="27"/>
  <c r="H50" i="27"/>
  <c r="Y49" i="27"/>
  <c r="N49" i="27"/>
  <c r="AC49" i="27"/>
  <c r="T49" i="27"/>
  <c r="AA38" i="27"/>
  <c r="O38" i="27"/>
  <c r="V38" i="27" s="1"/>
  <c r="K39" i="27"/>
  <c r="AA42" i="26"/>
  <c r="O42" i="26"/>
  <c r="V42" i="26" s="1"/>
  <c r="P43" i="26"/>
  <c r="AD40" i="26"/>
  <c r="AF40" i="26" s="1"/>
  <c r="Q42" i="26"/>
  <c r="AE41" i="26"/>
  <c r="BB40" i="26"/>
  <c r="H50" i="26"/>
  <c r="AC49" i="26"/>
  <c r="T49" i="26"/>
  <c r="Y49" i="26"/>
  <c r="N49" i="26"/>
  <c r="J41" i="26"/>
  <c r="K41" i="26" s="1"/>
  <c r="H48" i="25"/>
  <c r="T47" i="25"/>
  <c r="AC47" i="25"/>
  <c r="Y47" i="25"/>
  <c r="N47" i="25"/>
  <c r="BB36" i="25"/>
  <c r="AE37" i="25"/>
  <c r="AF37" i="25" s="1"/>
  <c r="P38" i="25"/>
  <c r="Q38" i="25" s="1"/>
  <c r="Z38" i="25"/>
  <c r="I38" i="25"/>
  <c r="U38" i="25" s="1"/>
  <c r="BC35" i="25"/>
  <c r="AU36" i="25"/>
  <c r="K38" i="25"/>
  <c r="AA202" i="31" l="1"/>
  <c r="O202" i="31"/>
  <c r="V202" i="31" s="1"/>
  <c r="AD40" i="28"/>
  <c r="AF40" i="28" s="1"/>
  <c r="K41" i="28"/>
  <c r="AD41" i="28" s="1"/>
  <c r="Z41" i="28"/>
  <c r="I41" i="28"/>
  <c r="U41" i="28" s="1"/>
  <c r="AE41" i="28"/>
  <c r="AF41" i="28" s="1"/>
  <c r="BB40" i="28"/>
  <c r="P42" i="28"/>
  <c r="Q42" i="28" s="1"/>
  <c r="H52" i="28"/>
  <c r="AC51" i="28"/>
  <c r="T51" i="28"/>
  <c r="Y51" i="28"/>
  <c r="N51" i="28"/>
  <c r="J40" i="27"/>
  <c r="P39" i="27"/>
  <c r="T50" i="27"/>
  <c r="AC50" i="27"/>
  <c r="H51" i="27"/>
  <c r="Y50" i="27"/>
  <c r="N50" i="27"/>
  <c r="AD39" i="27"/>
  <c r="K40" i="27"/>
  <c r="AU38" i="27"/>
  <c r="BC37" i="27"/>
  <c r="AD41" i="26"/>
  <c r="BC39" i="26"/>
  <c r="AU40" i="26"/>
  <c r="Y50" i="26"/>
  <c r="N50" i="26"/>
  <c r="H51" i="26"/>
  <c r="T50" i="26"/>
  <c r="AC50" i="26"/>
  <c r="P44" i="26"/>
  <c r="AA43" i="26"/>
  <c r="O43" i="26"/>
  <c r="V43" i="26" s="1"/>
  <c r="Z41" i="26"/>
  <c r="I41" i="26"/>
  <c r="U41" i="26" s="1"/>
  <c r="AF41" i="26"/>
  <c r="Q43" i="26"/>
  <c r="AE42" i="26"/>
  <c r="BB41" i="26"/>
  <c r="AD38" i="25"/>
  <c r="J39" i="25"/>
  <c r="BC36" i="25"/>
  <c r="AU37" i="25"/>
  <c r="BB37" i="25"/>
  <c r="AE38" i="25"/>
  <c r="AA38" i="25"/>
  <c r="O38" i="25"/>
  <c r="V38" i="25" s="1"/>
  <c r="Y48" i="25"/>
  <c r="AC48" i="25"/>
  <c r="T48" i="25"/>
  <c r="N48" i="25"/>
  <c r="H49" i="25"/>
  <c r="AE202" i="31" l="1"/>
  <c r="AF202" i="31" s="1"/>
  <c r="P203" i="31"/>
  <c r="J42" i="28"/>
  <c r="AU40" i="28"/>
  <c r="BC39" i="28"/>
  <c r="AE42" i="28"/>
  <c r="BB41" i="28"/>
  <c r="T52" i="28"/>
  <c r="N52" i="28"/>
  <c r="H53" i="28"/>
  <c r="AC52" i="28"/>
  <c r="Y52" i="28"/>
  <c r="O42" i="28"/>
  <c r="V42" i="28" s="1"/>
  <c r="P43" i="28"/>
  <c r="AA42" i="28"/>
  <c r="AU41" i="28"/>
  <c r="BC40" i="28"/>
  <c r="AD40" i="27"/>
  <c r="AA39" i="27"/>
  <c r="O39" i="27"/>
  <c r="V39" i="27" s="1"/>
  <c r="Q39" i="27"/>
  <c r="Y51" i="27"/>
  <c r="T51" i="27"/>
  <c r="AC51" i="27"/>
  <c r="H52" i="27"/>
  <c r="N51" i="27"/>
  <c r="Z40" i="27"/>
  <c r="I40" i="27"/>
  <c r="U40" i="27" s="1"/>
  <c r="AU41" i="26"/>
  <c r="BC40" i="26"/>
  <c r="Q44" i="26"/>
  <c r="AE43" i="26"/>
  <c r="BB42" i="26"/>
  <c r="AA44" i="26"/>
  <c r="P45" i="26"/>
  <c r="O44" i="26"/>
  <c r="V44" i="26" s="1"/>
  <c r="J42" i="26"/>
  <c r="Y51" i="26"/>
  <c r="N51" i="26"/>
  <c r="H52" i="26"/>
  <c r="T51" i="26"/>
  <c r="AC51" i="26"/>
  <c r="P39" i="25"/>
  <c r="Y49" i="25"/>
  <c r="N49" i="25"/>
  <c r="T49" i="25"/>
  <c r="AC49" i="25"/>
  <c r="H50" i="25"/>
  <c r="Z39" i="25"/>
  <c r="I39" i="25"/>
  <c r="U39" i="25" s="1"/>
  <c r="AF38" i="25"/>
  <c r="K39" i="25"/>
  <c r="O203" i="31" l="1"/>
  <c r="V203" i="31" s="1"/>
  <c r="AA203" i="31"/>
  <c r="J41" i="27"/>
  <c r="K42" i="28"/>
  <c r="Z42" i="28"/>
  <c r="I42" i="28"/>
  <c r="U42" i="28" s="1"/>
  <c r="J43" i="28"/>
  <c r="N53" i="28"/>
  <c r="Y53" i="28"/>
  <c r="AC53" i="28"/>
  <c r="T53" i="28"/>
  <c r="H54" i="28"/>
  <c r="O43" i="28"/>
  <c r="V43" i="28" s="1"/>
  <c r="AA43" i="28"/>
  <c r="Q43" i="28"/>
  <c r="Z41" i="27"/>
  <c r="I41" i="27"/>
  <c r="U41" i="27" s="1"/>
  <c r="AE39" i="27"/>
  <c r="AF39" i="27" s="1"/>
  <c r="BB38" i="27"/>
  <c r="Y52" i="27"/>
  <c r="N52" i="27"/>
  <c r="T52" i="27"/>
  <c r="AC52" i="27"/>
  <c r="H53" i="27"/>
  <c r="P40" i="27"/>
  <c r="K41" i="27"/>
  <c r="J43" i="26"/>
  <c r="Z42" i="26"/>
  <c r="I42" i="26"/>
  <c r="U42" i="26" s="1"/>
  <c r="K42" i="26"/>
  <c r="AA45" i="26"/>
  <c r="O45" i="26"/>
  <c r="V45" i="26" s="1"/>
  <c r="P46" i="26"/>
  <c r="H53" i="26"/>
  <c r="AC52" i="26"/>
  <c r="T52" i="26"/>
  <c r="N52" i="26"/>
  <c r="Y52" i="26"/>
  <c r="Q45" i="26"/>
  <c r="BB43" i="26"/>
  <c r="AE44" i="26"/>
  <c r="AC50" i="25"/>
  <c r="H51" i="25"/>
  <c r="Y50" i="25"/>
  <c r="N50" i="25"/>
  <c r="T50" i="25"/>
  <c r="AU38" i="25"/>
  <c r="BC37" i="25"/>
  <c r="J40" i="25"/>
  <c r="K40" i="25" s="1"/>
  <c r="AD39" i="25"/>
  <c r="AA39" i="25"/>
  <c r="O39" i="25"/>
  <c r="V39" i="25" s="1"/>
  <c r="Q39" i="25"/>
  <c r="AE203" i="31" l="1"/>
  <c r="AF203" i="31" s="1"/>
  <c r="P204" i="31"/>
  <c r="AD42" i="28"/>
  <c r="AF42" i="28" s="1"/>
  <c r="K43" i="28"/>
  <c r="AD43" i="28" s="1"/>
  <c r="Z43" i="28"/>
  <c r="I43" i="28"/>
  <c r="P44" i="28"/>
  <c r="Q44" i="28"/>
  <c r="AE43" i="28"/>
  <c r="BB42" i="28"/>
  <c r="H55" i="28"/>
  <c r="AC54" i="28"/>
  <c r="T54" i="28"/>
  <c r="Y54" i="28"/>
  <c r="N54" i="28"/>
  <c r="AA40" i="27"/>
  <c r="O40" i="27"/>
  <c r="V40" i="27" s="1"/>
  <c r="Q40" i="27"/>
  <c r="BC38" i="27"/>
  <c r="AU39" i="27"/>
  <c r="H54" i="27"/>
  <c r="Y53" i="27"/>
  <c r="N53" i="27"/>
  <c r="AC53" i="27"/>
  <c r="T53" i="27"/>
  <c r="AD41" i="27"/>
  <c r="J42" i="27"/>
  <c r="P40" i="25"/>
  <c r="Q46" i="26"/>
  <c r="AE45" i="26"/>
  <c r="BB44" i="26"/>
  <c r="P47" i="26"/>
  <c r="AA46" i="26"/>
  <c r="O46" i="26"/>
  <c r="V46" i="26" s="1"/>
  <c r="Z43" i="26"/>
  <c r="J44" i="26"/>
  <c r="I43" i="26"/>
  <c r="U43" i="26" s="1"/>
  <c r="AD42" i="26"/>
  <c r="AF42" i="26" s="1"/>
  <c r="K43" i="26"/>
  <c r="Y53" i="26"/>
  <c r="N53" i="26"/>
  <c r="H54" i="26"/>
  <c r="T53" i="26"/>
  <c r="AC53" i="26"/>
  <c r="AA40" i="25"/>
  <c r="O40" i="25"/>
  <c r="V40" i="25" s="1"/>
  <c r="AD40" i="25"/>
  <c r="Z40" i="25"/>
  <c r="I40" i="25"/>
  <c r="U40" i="25" s="1"/>
  <c r="Y51" i="25"/>
  <c r="T51" i="25"/>
  <c r="AC51" i="25"/>
  <c r="H52" i="25"/>
  <c r="N51" i="25"/>
  <c r="BB38" i="25"/>
  <c r="AE39" i="25"/>
  <c r="AF39" i="25" s="1"/>
  <c r="Q40" i="25"/>
  <c r="O204" i="31" l="1"/>
  <c r="V204" i="31" s="1"/>
  <c r="AA204" i="31"/>
  <c r="U43" i="28"/>
  <c r="J44" i="28"/>
  <c r="AF43" i="28"/>
  <c r="AU43" i="28" s="1"/>
  <c r="AU42" i="28"/>
  <c r="BC41" i="28"/>
  <c r="H56" i="28"/>
  <c r="AC55" i="28"/>
  <c r="N55" i="28"/>
  <c r="T55" i="28"/>
  <c r="Y55" i="28"/>
  <c r="BC42" i="28"/>
  <c r="AE44" i="28"/>
  <c r="BB43" i="28"/>
  <c r="AA44" i="28"/>
  <c r="O44" i="28"/>
  <c r="V44" i="28" s="1"/>
  <c r="AE40" i="27"/>
  <c r="AF40" i="27" s="1"/>
  <c r="BB39" i="27"/>
  <c r="Z42" i="27"/>
  <c r="I42" i="27"/>
  <c r="U42" i="27" s="1"/>
  <c r="P41" i="27"/>
  <c r="K42" i="27"/>
  <c r="Y54" i="27"/>
  <c r="AC54" i="27"/>
  <c r="H55" i="27"/>
  <c r="N54" i="27"/>
  <c r="T54" i="27"/>
  <c r="J45" i="26"/>
  <c r="Z44" i="26"/>
  <c r="I44" i="26"/>
  <c r="U44" i="26" s="1"/>
  <c r="Q47" i="26"/>
  <c r="AE46" i="26"/>
  <c r="BB45" i="26"/>
  <c r="AD43" i="26"/>
  <c r="AF43" i="26" s="1"/>
  <c r="K44" i="26"/>
  <c r="AU42" i="26"/>
  <c r="BC41" i="26"/>
  <c r="AA47" i="26"/>
  <c r="O47" i="26"/>
  <c r="V47" i="26" s="1"/>
  <c r="Y54" i="26"/>
  <c r="N54" i="26"/>
  <c r="H55" i="26"/>
  <c r="T54" i="26"/>
  <c r="AC54" i="26"/>
  <c r="AE40" i="25"/>
  <c r="AF40" i="25" s="1"/>
  <c r="BB39" i="25"/>
  <c r="AU39" i="25"/>
  <c r="BC38" i="25"/>
  <c r="P41" i="25"/>
  <c r="T52" i="25"/>
  <c r="AC52" i="25"/>
  <c r="H53" i="25"/>
  <c r="N52" i="25"/>
  <c r="Y52" i="25"/>
  <c r="J41" i="25"/>
  <c r="AE204" i="31" l="1"/>
  <c r="AF204" i="31" s="1"/>
  <c r="P205" i="31"/>
  <c r="P45" i="28"/>
  <c r="Q45" i="28" s="1"/>
  <c r="J43" i="27"/>
  <c r="Z44" i="28"/>
  <c r="K44" i="28"/>
  <c r="I44" i="28"/>
  <c r="U44" i="28" s="1"/>
  <c r="AE45" i="28"/>
  <c r="BB44" i="28"/>
  <c r="AA45" i="28"/>
  <c r="O45" i="28"/>
  <c r="V45" i="28" s="1"/>
  <c r="N56" i="28"/>
  <c r="AC56" i="28"/>
  <c r="Y56" i="28"/>
  <c r="H57" i="28"/>
  <c r="T56" i="28"/>
  <c r="AD42" i="27"/>
  <c r="K43" i="27"/>
  <c r="AU40" i="27"/>
  <c r="BC39" i="27"/>
  <c r="T55" i="27"/>
  <c r="AC55" i="27"/>
  <c r="H56" i="27"/>
  <c r="Y55" i="27"/>
  <c r="N55" i="27"/>
  <c r="Z43" i="27"/>
  <c r="J44" i="27"/>
  <c r="I43" i="27"/>
  <c r="U43" i="27" s="1"/>
  <c r="AA41" i="27"/>
  <c r="O41" i="27"/>
  <c r="V41" i="27" s="1"/>
  <c r="Q41" i="27"/>
  <c r="AE47" i="26"/>
  <c r="BB46" i="26"/>
  <c r="BC42" i="26"/>
  <c r="AU43" i="26"/>
  <c r="P48" i="26"/>
  <c r="J46" i="26"/>
  <c r="Z45" i="26"/>
  <c r="I45" i="26"/>
  <c r="U45" i="26" s="1"/>
  <c r="H56" i="26"/>
  <c r="AC55" i="26"/>
  <c r="T55" i="26"/>
  <c r="Y55" i="26"/>
  <c r="N55" i="26"/>
  <c r="K45" i="26"/>
  <c r="AD44" i="26"/>
  <c r="AF44" i="26" s="1"/>
  <c r="Z41" i="25"/>
  <c r="I41" i="25"/>
  <c r="U41" i="25" s="1"/>
  <c r="K41" i="25"/>
  <c r="BC39" i="25"/>
  <c r="AU40" i="25"/>
  <c r="AA41" i="25"/>
  <c r="O41" i="25"/>
  <c r="V41" i="25" s="1"/>
  <c r="H54" i="25"/>
  <c r="AC53" i="25"/>
  <c r="N53" i="25"/>
  <c r="Y53" i="25"/>
  <c r="T53" i="25"/>
  <c r="Q41" i="25"/>
  <c r="AA205" i="31" l="1"/>
  <c r="O205" i="31"/>
  <c r="V205" i="31" s="1"/>
  <c r="AD44" i="28"/>
  <c r="AF44" i="28" s="1"/>
  <c r="AU44" i="28" s="1"/>
  <c r="J45" i="28"/>
  <c r="K45" i="28" s="1"/>
  <c r="H58" i="28"/>
  <c r="AC57" i="28"/>
  <c r="T57" i="28"/>
  <c r="N57" i="28"/>
  <c r="Y57" i="28"/>
  <c r="BC43" i="28"/>
  <c r="P46" i="28"/>
  <c r="AE41" i="27"/>
  <c r="AF41" i="27" s="1"/>
  <c r="BB40" i="27"/>
  <c r="P42" i="27"/>
  <c r="K44" i="27"/>
  <c r="AD43" i="27"/>
  <c r="Z44" i="27"/>
  <c r="I44" i="27"/>
  <c r="U44" i="27" s="1"/>
  <c r="T56" i="27"/>
  <c r="AC56" i="27"/>
  <c r="Y56" i="27"/>
  <c r="N56" i="27"/>
  <c r="H57" i="27"/>
  <c r="AU44" i="26"/>
  <c r="BC43" i="26"/>
  <c r="Z46" i="26"/>
  <c r="I46" i="26"/>
  <c r="U46" i="26" s="1"/>
  <c r="P49" i="26"/>
  <c r="AA48" i="26"/>
  <c r="O48" i="26"/>
  <c r="V48" i="26" s="1"/>
  <c r="Y56" i="26"/>
  <c r="N56" i="26"/>
  <c r="H57" i="26"/>
  <c r="AC56" i="26"/>
  <c r="T56" i="26"/>
  <c r="AD45" i="26"/>
  <c r="AF45" i="26" s="1"/>
  <c r="K46" i="26"/>
  <c r="Q48" i="26"/>
  <c r="Y54" i="25"/>
  <c r="N54" i="25"/>
  <c r="AC54" i="25"/>
  <c r="H55" i="25"/>
  <c r="T54" i="25"/>
  <c r="AD41" i="25"/>
  <c r="P42" i="25"/>
  <c r="AE41" i="25"/>
  <c r="AF41" i="25" s="1"/>
  <c r="Q42" i="25"/>
  <c r="BB40" i="25"/>
  <c r="J42" i="25"/>
  <c r="AE205" i="31" l="1"/>
  <c r="AF205" i="31" s="1"/>
  <c r="P206" i="31"/>
  <c r="AD45" i="28"/>
  <c r="AF45" i="28" s="1"/>
  <c r="Z45" i="28"/>
  <c r="I45" i="28"/>
  <c r="U45" i="28" s="1"/>
  <c r="J46" i="28"/>
  <c r="K46" i="28" s="1"/>
  <c r="AD46" i="28" s="1"/>
  <c r="AU45" i="28"/>
  <c r="BC44" i="28"/>
  <c r="AA46" i="28"/>
  <c r="O46" i="28"/>
  <c r="V46" i="28" s="1"/>
  <c r="Q46" i="28"/>
  <c r="AC58" i="28"/>
  <c r="T58" i="28"/>
  <c r="Y58" i="28"/>
  <c r="N58" i="28"/>
  <c r="H59" i="28"/>
  <c r="AA42" i="27"/>
  <c r="O42" i="27"/>
  <c r="V42" i="27" s="1"/>
  <c r="Q42" i="27"/>
  <c r="Y57" i="27"/>
  <c r="N57" i="27"/>
  <c r="T57" i="27"/>
  <c r="H58" i="27"/>
  <c r="AC57" i="27"/>
  <c r="AD44" i="27"/>
  <c r="J45" i="27"/>
  <c r="AU41" i="27"/>
  <c r="BC40" i="27"/>
  <c r="P50" i="26"/>
  <c r="AA49" i="26"/>
  <c r="O49" i="26"/>
  <c r="V49" i="26" s="1"/>
  <c r="Y57" i="26"/>
  <c r="N57" i="26"/>
  <c r="H58" i="26"/>
  <c r="T57" i="26"/>
  <c r="AC57" i="26"/>
  <c r="AE48" i="26"/>
  <c r="BB47" i="26"/>
  <c r="Q49" i="26"/>
  <c r="AD46" i="26"/>
  <c r="AF46" i="26" s="1"/>
  <c r="AU45" i="26"/>
  <c r="BC44" i="26"/>
  <c r="J47" i="26"/>
  <c r="K47" i="26" s="1"/>
  <c r="Z42" i="25"/>
  <c r="I42" i="25"/>
  <c r="U42" i="25" s="1"/>
  <c r="K42" i="25"/>
  <c r="Y55" i="25"/>
  <c r="N55" i="25"/>
  <c r="H56" i="25"/>
  <c r="T55" i="25"/>
  <c r="AC55" i="25"/>
  <c r="AE42" i="25"/>
  <c r="BB41" i="25"/>
  <c r="AU41" i="25"/>
  <c r="BC40" i="25"/>
  <c r="AA42" i="25"/>
  <c r="O42" i="25"/>
  <c r="V42" i="25" s="1"/>
  <c r="AA206" i="31" l="1"/>
  <c r="O206" i="31"/>
  <c r="V206" i="31" s="1"/>
  <c r="AE206" i="31"/>
  <c r="AF206" i="31" s="1"/>
  <c r="Z46" i="28"/>
  <c r="I46" i="28"/>
  <c r="U46" i="28" s="1"/>
  <c r="AE46" i="28"/>
  <c r="AF46" i="28" s="1"/>
  <c r="BB45" i="28"/>
  <c r="N59" i="28"/>
  <c r="H60" i="28"/>
  <c r="Y59" i="28"/>
  <c r="AC59" i="28"/>
  <c r="T59" i="28"/>
  <c r="P47" i="28"/>
  <c r="Z45" i="27"/>
  <c r="I45" i="27"/>
  <c r="U45" i="27" s="1"/>
  <c r="BB41" i="27"/>
  <c r="AE42" i="27"/>
  <c r="AF42" i="27" s="1"/>
  <c r="H59" i="27"/>
  <c r="Y58" i="27"/>
  <c r="N58" i="27"/>
  <c r="AC58" i="27"/>
  <c r="T58" i="27"/>
  <c r="K45" i="27"/>
  <c r="P43" i="27"/>
  <c r="Q43" i="27" s="1"/>
  <c r="AD47" i="26"/>
  <c r="AF47" i="26" s="1"/>
  <c r="BC46" i="26" s="1"/>
  <c r="AA50" i="26"/>
  <c r="O50" i="26"/>
  <c r="V50" i="26" s="1"/>
  <c r="BC45" i="26"/>
  <c r="AU46" i="26"/>
  <c r="H59" i="26"/>
  <c r="AC58" i="26"/>
  <c r="T58" i="26"/>
  <c r="Y58" i="26"/>
  <c r="N58" i="26"/>
  <c r="Q50" i="26"/>
  <c r="AE49" i="26"/>
  <c r="BB48" i="26"/>
  <c r="Z47" i="26"/>
  <c r="J48" i="26"/>
  <c r="K48" i="26" s="1"/>
  <c r="I47" i="26"/>
  <c r="U47" i="26" s="1"/>
  <c r="P43" i="25"/>
  <c r="AD42" i="25"/>
  <c r="AF42" i="25" s="1"/>
  <c r="H57" i="25"/>
  <c r="AC56" i="25"/>
  <c r="T56" i="25"/>
  <c r="Y56" i="25"/>
  <c r="N56" i="25"/>
  <c r="J43" i="25"/>
  <c r="J47" i="28" l="1"/>
  <c r="BC45" i="28"/>
  <c r="AU46" i="28"/>
  <c r="H61" i="28"/>
  <c r="AC60" i="28"/>
  <c r="T60" i="28"/>
  <c r="N60" i="28"/>
  <c r="Y60" i="28"/>
  <c r="AA47" i="28"/>
  <c r="O47" i="28"/>
  <c r="V47" i="28" s="1"/>
  <c r="Q47" i="28"/>
  <c r="AD45" i="27"/>
  <c r="AE43" i="27"/>
  <c r="AF43" i="27" s="1"/>
  <c r="BB42" i="27"/>
  <c r="AU42" i="27"/>
  <c r="BC41" i="27"/>
  <c r="AA43" i="27"/>
  <c r="O43" i="27"/>
  <c r="V43" i="27" s="1"/>
  <c r="T59" i="27"/>
  <c r="AC59" i="27"/>
  <c r="H60" i="27"/>
  <c r="Y59" i="27"/>
  <c r="N59" i="27"/>
  <c r="J46" i="27"/>
  <c r="K46" i="27" s="1"/>
  <c r="AD48" i="26"/>
  <c r="AF48" i="26" s="1"/>
  <c r="BC47" i="26" s="1"/>
  <c r="Y59" i="26"/>
  <c r="N59" i="26"/>
  <c r="H60" i="26"/>
  <c r="T59" i="26"/>
  <c r="AC59" i="26"/>
  <c r="AE50" i="26"/>
  <c r="Q51" i="26"/>
  <c r="BB49" i="26"/>
  <c r="Z48" i="26"/>
  <c r="I48" i="26"/>
  <c r="U48" i="26" s="1"/>
  <c r="P51" i="26"/>
  <c r="Z43" i="25"/>
  <c r="I43" i="25"/>
  <c r="U43" i="25" s="1"/>
  <c r="Y57" i="25"/>
  <c r="N57" i="25"/>
  <c r="AC57" i="25"/>
  <c r="H58" i="25"/>
  <c r="T57" i="25"/>
  <c r="BC41" i="25"/>
  <c r="AU42" i="25"/>
  <c r="K43" i="25"/>
  <c r="AA43" i="25"/>
  <c r="O43" i="25"/>
  <c r="V43" i="25" s="1"/>
  <c r="Q43" i="25"/>
  <c r="P48" i="28" l="1"/>
  <c r="Z47" i="28"/>
  <c r="I47" i="28"/>
  <c r="U47" i="28" s="1"/>
  <c r="K47" i="28"/>
  <c r="J48" i="28"/>
  <c r="O48" i="28"/>
  <c r="V48" i="28" s="1"/>
  <c r="AA48" i="28"/>
  <c r="T61" i="28"/>
  <c r="AC61" i="28"/>
  <c r="Y61" i="28"/>
  <c r="N61" i="28"/>
  <c r="H62" i="28"/>
  <c r="AE47" i="28"/>
  <c r="BB46" i="28"/>
  <c r="Q48" i="28"/>
  <c r="AD46" i="27"/>
  <c r="BC42" i="27"/>
  <c r="AU43" i="27"/>
  <c r="P44" i="27"/>
  <c r="Z46" i="27"/>
  <c r="I46" i="27"/>
  <c r="U46" i="27" s="1"/>
  <c r="Y60" i="27"/>
  <c r="T60" i="27"/>
  <c r="AC60" i="27"/>
  <c r="H61" i="27"/>
  <c r="N60" i="27"/>
  <c r="P44" i="25"/>
  <c r="J49" i="26"/>
  <c r="Y60" i="26"/>
  <c r="N60" i="26"/>
  <c r="H61" i="26"/>
  <c r="T60" i="26"/>
  <c r="AC60" i="26"/>
  <c r="AE51" i="26"/>
  <c r="BB50" i="26"/>
  <c r="P52" i="26"/>
  <c r="AA51" i="26"/>
  <c r="O51" i="26"/>
  <c r="V51" i="26" s="1"/>
  <c r="AD43" i="25"/>
  <c r="AA44" i="25"/>
  <c r="O44" i="25"/>
  <c r="V44" i="25" s="1"/>
  <c r="Q44" i="25"/>
  <c r="AE43" i="25"/>
  <c r="BB42" i="25"/>
  <c r="Y58" i="25"/>
  <c r="N58" i="25"/>
  <c r="H59" i="25"/>
  <c r="T58" i="25"/>
  <c r="AC58" i="25"/>
  <c r="J44" i="25"/>
  <c r="J47" i="27" l="1"/>
  <c r="I47" i="27" s="1"/>
  <c r="U47" i="27" s="1"/>
  <c r="K48" i="28"/>
  <c r="AD48" i="28" s="1"/>
  <c r="AD47" i="28"/>
  <c r="I48" i="28"/>
  <c r="U48" i="28" s="1"/>
  <c r="Z48" i="28"/>
  <c r="AF47" i="28"/>
  <c r="BC46" i="28" s="1"/>
  <c r="AE48" i="28"/>
  <c r="BB47" i="28"/>
  <c r="N62" i="28"/>
  <c r="AC62" i="28"/>
  <c r="H63" i="28"/>
  <c r="Y62" i="28"/>
  <c r="T62" i="28"/>
  <c r="P49" i="28"/>
  <c r="Q49" i="28" s="1"/>
  <c r="Y61" i="27"/>
  <c r="N61" i="27"/>
  <c r="T61" i="27"/>
  <c r="AC61" i="27"/>
  <c r="H62" i="27"/>
  <c r="Z47" i="27"/>
  <c r="AA44" i="27"/>
  <c r="O44" i="27"/>
  <c r="V44" i="27" s="1"/>
  <c r="Q44" i="27"/>
  <c r="K47" i="27"/>
  <c r="Z49" i="26"/>
  <c r="I49" i="26"/>
  <c r="U49" i="26" s="1"/>
  <c r="K49" i="26"/>
  <c r="AA52" i="26"/>
  <c r="O52" i="26"/>
  <c r="V52" i="26" s="1"/>
  <c r="H62" i="26"/>
  <c r="AC61" i="26"/>
  <c r="T61" i="26"/>
  <c r="N61" i="26"/>
  <c r="Y61" i="26"/>
  <c r="Q52" i="26"/>
  <c r="H60" i="25"/>
  <c r="AC59" i="25"/>
  <c r="T59" i="25"/>
  <c r="Y59" i="25"/>
  <c r="N59" i="25"/>
  <c r="AE44" i="25"/>
  <c r="BB43" i="25"/>
  <c r="P45" i="25"/>
  <c r="Z44" i="25"/>
  <c r="I44" i="25"/>
  <c r="U44" i="25" s="1"/>
  <c r="AF43" i="25"/>
  <c r="K44" i="25"/>
  <c r="AF48" i="28" l="1"/>
  <c r="BC47" i="28" s="1"/>
  <c r="J49" i="28"/>
  <c r="J48" i="27"/>
  <c r="AE49" i="28"/>
  <c r="BB48" i="28"/>
  <c r="N63" i="28"/>
  <c r="Y63" i="28"/>
  <c r="AC63" i="28"/>
  <c r="T63" i="28"/>
  <c r="H64" i="28"/>
  <c r="AA49" i="28"/>
  <c r="O49" i="28"/>
  <c r="V49" i="28" s="1"/>
  <c r="AE44" i="27"/>
  <c r="AF44" i="27" s="1"/>
  <c r="BB43" i="27"/>
  <c r="Z48" i="27"/>
  <c r="I48" i="27"/>
  <c r="U48" i="27" s="1"/>
  <c r="P45" i="27"/>
  <c r="Q45" i="27" s="1"/>
  <c r="H63" i="27"/>
  <c r="AC62" i="27"/>
  <c r="N62" i="27"/>
  <c r="Y62" i="27"/>
  <c r="T62" i="27"/>
  <c r="K48" i="27"/>
  <c r="AD47" i="27"/>
  <c r="BB51" i="26"/>
  <c r="AE52" i="26"/>
  <c r="P53" i="26"/>
  <c r="Q53" i="26" s="1"/>
  <c r="AD49" i="26"/>
  <c r="AF49" i="26" s="1"/>
  <c r="BC48" i="26" s="1"/>
  <c r="H63" i="26"/>
  <c r="Y62" i="26"/>
  <c r="N62" i="26"/>
  <c r="AC62" i="26"/>
  <c r="T62" i="26"/>
  <c r="J50" i="26"/>
  <c r="J45" i="25"/>
  <c r="K45" i="25" s="1"/>
  <c r="AA45" i="25"/>
  <c r="O45" i="25"/>
  <c r="V45" i="25" s="1"/>
  <c r="AD44" i="25"/>
  <c r="AF44" i="25" s="1"/>
  <c r="BC42" i="25"/>
  <c r="AU43" i="25"/>
  <c r="Q45" i="25"/>
  <c r="Y60" i="25"/>
  <c r="N60" i="25"/>
  <c r="AC60" i="25"/>
  <c r="T60" i="25"/>
  <c r="H61" i="25"/>
  <c r="I49" i="28" l="1"/>
  <c r="U49" i="28" s="1"/>
  <c r="Z49" i="28"/>
  <c r="J50" i="28"/>
  <c r="K49" i="28"/>
  <c r="J49" i="27"/>
  <c r="P50" i="28"/>
  <c r="N64" i="28"/>
  <c r="Y64" i="28"/>
  <c r="AC64" i="28"/>
  <c r="H65" i="28"/>
  <c r="T64" i="28"/>
  <c r="H64" i="27"/>
  <c r="AC63" i="27"/>
  <c r="N63" i="27"/>
  <c r="Y63" i="27"/>
  <c r="T63" i="27"/>
  <c r="AE45" i="27"/>
  <c r="AF45" i="27" s="1"/>
  <c r="BB44" i="27"/>
  <c r="Z49" i="27"/>
  <c r="I49" i="27"/>
  <c r="U49" i="27" s="1"/>
  <c r="K49" i="27"/>
  <c r="AD48" i="27"/>
  <c r="AA45" i="27"/>
  <c r="O45" i="27"/>
  <c r="V45" i="27" s="1"/>
  <c r="AU44" i="27"/>
  <c r="BC43" i="27"/>
  <c r="AE53" i="26"/>
  <c r="BB52" i="26"/>
  <c r="H64" i="26"/>
  <c r="Y63" i="26"/>
  <c r="AC63" i="26"/>
  <c r="T63" i="26"/>
  <c r="N63" i="26"/>
  <c r="Z50" i="26"/>
  <c r="I50" i="26"/>
  <c r="U50" i="26" s="1"/>
  <c r="K50" i="26"/>
  <c r="AA53" i="26"/>
  <c r="P54" i="26"/>
  <c r="O53" i="26"/>
  <c r="V53" i="26" s="1"/>
  <c r="AU44" i="25"/>
  <c r="BC43" i="25"/>
  <c r="AE45" i="25"/>
  <c r="AF45" i="25" s="1"/>
  <c r="BB44" i="25"/>
  <c r="J46" i="25"/>
  <c r="K46" i="25" s="1"/>
  <c r="Z45" i="25"/>
  <c r="I45" i="25"/>
  <c r="U45" i="25" s="1"/>
  <c r="AD45" i="25"/>
  <c r="Y61" i="25"/>
  <c r="N61" i="25"/>
  <c r="T61" i="25"/>
  <c r="H62" i="25"/>
  <c r="AC61" i="25"/>
  <c r="P46" i="25"/>
  <c r="K50" i="28" l="1"/>
  <c r="AD49" i="28"/>
  <c r="AF49" i="28" s="1"/>
  <c r="BC48" i="28" s="1"/>
  <c r="Z50" i="28"/>
  <c r="I50" i="28"/>
  <c r="U50" i="28" s="1"/>
  <c r="N65" i="28"/>
  <c r="H66" i="28"/>
  <c r="AC65" i="28"/>
  <c r="Y65" i="28"/>
  <c r="T65" i="28"/>
  <c r="AA50" i="28"/>
  <c r="O50" i="28"/>
  <c r="V50" i="28" s="1"/>
  <c r="Q50" i="28"/>
  <c r="AD49" i="27"/>
  <c r="AU45" i="27"/>
  <c r="BC44" i="27"/>
  <c r="J50" i="27"/>
  <c r="K50" i="27" s="1"/>
  <c r="P46" i="27"/>
  <c r="H65" i="27"/>
  <c r="AC64" i="27"/>
  <c r="N64" i="27"/>
  <c r="Y64" i="27"/>
  <c r="T64" i="27"/>
  <c r="AA54" i="26"/>
  <c r="O54" i="26"/>
  <c r="V54" i="26" s="1"/>
  <c r="Q54" i="26"/>
  <c r="AD50" i="26"/>
  <c r="AF50" i="26" s="1"/>
  <c r="BC49" i="26" s="1"/>
  <c r="J51" i="26"/>
  <c r="K51" i="26" s="1"/>
  <c r="H65" i="26"/>
  <c r="Y64" i="26"/>
  <c r="N64" i="26"/>
  <c r="T64" i="26"/>
  <c r="AC64" i="26"/>
  <c r="AD46" i="25"/>
  <c r="BC44" i="25"/>
  <c r="AU45" i="25"/>
  <c r="Z46" i="25"/>
  <c r="I46" i="25"/>
  <c r="U46" i="25" s="1"/>
  <c r="AA46" i="25"/>
  <c r="O46" i="25"/>
  <c r="V46" i="25" s="1"/>
  <c r="Q46" i="25"/>
  <c r="AC62" i="25"/>
  <c r="T62" i="25"/>
  <c r="H63" i="25"/>
  <c r="Y62" i="25"/>
  <c r="N62" i="25"/>
  <c r="J51" i="28" l="1"/>
  <c r="I51" i="28" s="1"/>
  <c r="Z51" i="28"/>
  <c r="AD50" i="28"/>
  <c r="AE50" i="28"/>
  <c r="BB49" i="28"/>
  <c r="P51" i="28"/>
  <c r="Q51" i="28" s="1"/>
  <c r="N66" i="28"/>
  <c r="H67" i="28"/>
  <c r="T66" i="28"/>
  <c r="Y66" i="28"/>
  <c r="AC66" i="28"/>
  <c r="AD50" i="27"/>
  <c r="AA46" i="27"/>
  <c r="O46" i="27"/>
  <c r="V46" i="27" s="1"/>
  <c r="Q46" i="27"/>
  <c r="Z50" i="27"/>
  <c r="I50" i="27"/>
  <c r="U50" i="27" s="1"/>
  <c r="H66" i="27"/>
  <c r="AC65" i="27"/>
  <c r="N65" i="27"/>
  <c r="Y65" i="27"/>
  <c r="T65" i="27"/>
  <c r="J47" i="25"/>
  <c r="I47" i="25" s="1"/>
  <c r="U47" i="25" s="1"/>
  <c r="AD51" i="26"/>
  <c r="AF51" i="26" s="1"/>
  <c r="BC50" i="26" s="1"/>
  <c r="AE54" i="26"/>
  <c r="BB53" i="26"/>
  <c r="H66" i="26"/>
  <c r="Y65" i="26"/>
  <c r="N65" i="26"/>
  <c r="AC65" i="26"/>
  <c r="T65" i="26"/>
  <c r="J52" i="26"/>
  <c r="K52" i="26" s="1"/>
  <c r="Z51" i="26"/>
  <c r="I51" i="26"/>
  <c r="U51" i="26" s="1"/>
  <c r="P55" i="26"/>
  <c r="Z47" i="25"/>
  <c r="P47" i="25"/>
  <c r="K47" i="25"/>
  <c r="Q47" i="25"/>
  <c r="AE46" i="25"/>
  <c r="AF46" i="25" s="1"/>
  <c r="BB45" i="25"/>
  <c r="AC63" i="25"/>
  <c r="T63" i="25"/>
  <c r="Y63" i="25"/>
  <c r="H64" i="25"/>
  <c r="N63" i="25"/>
  <c r="AF50" i="28" l="1"/>
  <c r="BC49" i="28" s="1"/>
  <c r="K51" i="28"/>
  <c r="AD51" i="28" s="1"/>
  <c r="U51" i="28"/>
  <c r="J52" i="28"/>
  <c r="AE51" i="28"/>
  <c r="BB50" i="28"/>
  <c r="N67" i="28"/>
  <c r="T67" i="28"/>
  <c r="Y67" i="28"/>
  <c r="H68" i="28"/>
  <c r="AC67" i="28"/>
  <c r="AA51" i="28"/>
  <c r="O51" i="28"/>
  <c r="V51" i="28" s="1"/>
  <c r="AE46" i="27"/>
  <c r="AF46" i="27" s="1"/>
  <c r="BB45" i="27"/>
  <c r="H67" i="27"/>
  <c r="AC66" i="27"/>
  <c r="N66" i="27"/>
  <c r="Y66" i="27"/>
  <c r="T66" i="27"/>
  <c r="P47" i="27"/>
  <c r="J51" i="27"/>
  <c r="AD52" i="26"/>
  <c r="AF52" i="26" s="1"/>
  <c r="BC51" i="26" s="1"/>
  <c r="AA55" i="26"/>
  <c r="O55" i="26"/>
  <c r="V55" i="26" s="1"/>
  <c r="H67" i="26"/>
  <c r="Y66" i="26"/>
  <c r="N66" i="26"/>
  <c r="T66" i="26"/>
  <c r="AC66" i="26"/>
  <c r="Z52" i="26"/>
  <c r="I52" i="26"/>
  <c r="U52" i="26" s="1"/>
  <c r="Q55" i="26"/>
  <c r="AE47" i="25"/>
  <c r="BB46" i="25"/>
  <c r="AC64" i="25"/>
  <c r="T64" i="25"/>
  <c r="H65" i="25"/>
  <c r="Y64" i="25"/>
  <c r="N64" i="25"/>
  <c r="AA47" i="25"/>
  <c r="O47" i="25"/>
  <c r="V47" i="25" s="1"/>
  <c r="P48" i="25"/>
  <c r="Q48" i="25" s="1"/>
  <c r="AD47" i="25"/>
  <c r="BC45" i="25"/>
  <c r="AU46" i="25"/>
  <c r="J48" i="25"/>
  <c r="K48" i="25" s="1"/>
  <c r="K52" i="28" l="1"/>
  <c r="AD52" i="28" s="1"/>
  <c r="AF51" i="28"/>
  <c r="BC50" i="28" s="1"/>
  <c r="I52" i="28"/>
  <c r="Z52" i="28"/>
  <c r="P52" i="28"/>
  <c r="N68" i="28"/>
  <c r="AC68" i="28"/>
  <c r="Y68" i="28"/>
  <c r="T68" i="28"/>
  <c r="H69" i="28"/>
  <c r="H68" i="27"/>
  <c r="AC67" i="27"/>
  <c r="N67" i="27"/>
  <c r="Y67" i="27"/>
  <c r="T67" i="27"/>
  <c r="AA47" i="27"/>
  <c r="O47" i="27"/>
  <c r="V47" i="27" s="1"/>
  <c r="BC45" i="27"/>
  <c r="AU46" i="27"/>
  <c r="Z51" i="27"/>
  <c r="I51" i="27"/>
  <c r="U51" i="27" s="1"/>
  <c r="K51" i="27"/>
  <c r="Q47" i="27"/>
  <c r="AE55" i="26"/>
  <c r="BB54" i="26"/>
  <c r="J53" i="26"/>
  <c r="H68" i="26"/>
  <c r="Y67" i="26"/>
  <c r="T67" i="26"/>
  <c r="N67" i="26"/>
  <c r="AC67" i="26"/>
  <c r="P56" i="26"/>
  <c r="AE48" i="25"/>
  <c r="BB47" i="25"/>
  <c r="AC65" i="25"/>
  <c r="T65" i="25"/>
  <c r="H66" i="25"/>
  <c r="N65" i="25"/>
  <c r="Y65" i="25"/>
  <c r="AD48" i="25"/>
  <c r="AA48" i="25"/>
  <c r="O48" i="25"/>
  <c r="V48" i="25" s="1"/>
  <c r="Z48" i="25"/>
  <c r="I48" i="25"/>
  <c r="U48" i="25" s="1"/>
  <c r="AF47" i="25"/>
  <c r="BC46" i="25" s="1"/>
  <c r="U52" i="28" l="1"/>
  <c r="J53" i="28"/>
  <c r="J52" i="27"/>
  <c r="AA52" i="28"/>
  <c r="O52" i="28"/>
  <c r="V52" i="28" s="1"/>
  <c r="Q52" i="28"/>
  <c r="N69" i="28"/>
  <c r="AC69" i="28"/>
  <c r="Y69" i="28"/>
  <c r="H70" i="28"/>
  <c r="T69" i="28"/>
  <c r="AE47" i="27"/>
  <c r="AF47" i="27" s="1"/>
  <c r="BC46" i="27" s="1"/>
  <c r="BB46" i="27"/>
  <c r="K52" i="27"/>
  <c r="AD51" i="27"/>
  <c r="Z52" i="27"/>
  <c r="I52" i="27"/>
  <c r="U52" i="27" s="1"/>
  <c r="P48" i="27"/>
  <c r="H69" i="27"/>
  <c r="AC68" i="27"/>
  <c r="N68" i="27"/>
  <c r="Y68" i="27"/>
  <c r="T68" i="27"/>
  <c r="P49" i="25"/>
  <c r="AA49" i="25" s="1"/>
  <c r="H69" i="26"/>
  <c r="Y68" i="26"/>
  <c r="N68" i="26"/>
  <c r="T68" i="26"/>
  <c r="AC68" i="26"/>
  <c r="AA56" i="26"/>
  <c r="O56" i="26"/>
  <c r="V56" i="26" s="1"/>
  <c r="Z53" i="26"/>
  <c r="I53" i="26"/>
  <c r="U53" i="26" s="1"/>
  <c r="K53" i="26"/>
  <c r="Q56" i="26"/>
  <c r="O49" i="25"/>
  <c r="V49" i="25" s="1"/>
  <c r="AC66" i="25"/>
  <c r="T66" i="25"/>
  <c r="H67" i="25"/>
  <c r="Y66" i="25"/>
  <c r="N66" i="25"/>
  <c r="Q49" i="25"/>
  <c r="J49" i="25"/>
  <c r="AF48" i="25"/>
  <c r="BC47" i="25" s="1"/>
  <c r="Z53" i="28" l="1"/>
  <c r="I53" i="28"/>
  <c r="U53" i="28" s="1"/>
  <c r="K53" i="28"/>
  <c r="AD53" i="28" s="1"/>
  <c r="J54" i="28"/>
  <c r="K54" i="28" s="1"/>
  <c r="AD54" i="28" s="1"/>
  <c r="J53" i="27"/>
  <c r="AE52" i="28"/>
  <c r="AF52" i="28" s="1"/>
  <c r="BC51" i="28" s="1"/>
  <c r="BB51" i="28"/>
  <c r="N70" i="28"/>
  <c r="AC70" i="28"/>
  <c r="Y70" i="28"/>
  <c r="H71" i="28"/>
  <c r="T70" i="28"/>
  <c r="P53" i="28"/>
  <c r="Z53" i="27"/>
  <c r="I53" i="27"/>
  <c r="U53" i="27" s="1"/>
  <c r="AD52" i="27"/>
  <c r="K53" i="27"/>
  <c r="P49" i="27"/>
  <c r="AA48" i="27"/>
  <c r="O48" i="27"/>
  <c r="V48" i="27" s="1"/>
  <c r="Q48" i="27"/>
  <c r="H70" i="27"/>
  <c r="AC69" i="27"/>
  <c r="N69" i="27"/>
  <c r="Y69" i="27"/>
  <c r="T69" i="27"/>
  <c r="AE56" i="26"/>
  <c r="BB55" i="26"/>
  <c r="AD53" i="26"/>
  <c r="AF53" i="26" s="1"/>
  <c r="BC52" i="26" s="1"/>
  <c r="J54" i="26"/>
  <c r="P57" i="26"/>
  <c r="Q57" i="26" s="1"/>
  <c r="H70" i="26"/>
  <c r="Y69" i="26"/>
  <c r="AC69" i="26"/>
  <c r="T69" i="26"/>
  <c r="N69" i="26"/>
  <c r="BB48" i="25"/>
  <c r="AE49" i="25"/>
  <c r="AC67" i="25"/>
  <c r="T67" i="25"/>
  <c r="Y67" i="25"/>
  <c r="N67" i="25"/>
  <c r="H68" i="25"/>
  <c r="Z49" i="25"/>
  <c r="I49" i="25"/>
  <c r="U49" i="25" s="1"/>
  <c r="J50" i="25"/>
  <c r="K49" i="25"/>
  <c r="P50" i="25"/>
  <c r="Z54" i="28" l="1"/>
  <c r="I54" i="28"/>
  <c r="U54" i="28" s="1"/>
  <c r="AA53" i="28"/>
  <c r="O53" i="28"/>
  <c r="V53" i="28" s="1"/>
  <c r="Q53" i="28"/>
  <c r="N71" i="28"/>
  <c r="AC71" i="28"/>
  <c r="H72" i="28"/>
  <c r="T71" i="28"/>
  <c r="Y71" i="28"/>
  <c r="J55" i="28"/>
  <c r="AA49" i="27"/>
  <c r="O49" i="27"/>
  <c r="V49" i="27" s="1"/>
  <c r="H71" i="27"/>
  <c r="AC70" i="27"/>
  <c r="N70" i="27"/>
  <c r="Y70" i="27"/>
  <c r="T70" i="27"/>
  <c r="AE48" i="27"/>
  <c r="AF48" i="27" s="1"/>
  <c r="BC47" i="27" s="1"/>
  <c r="Q49" i="27"/>
  <c r="BB47" i="27"/>
  <c r="J54" i="27"/>
  <c r="AD53" i="27"/>
  <c r="AE57" i="26"/>
  <c r="BB56" i="26"/>
  <c r="H71" i="26"/>
  <c r="Y70" i="26"/>
  <c r="N70" i="26"/>
  <c r="AC70" i="26"/>
  <c r="T70" i="26"/>
  <c r="Z54" i="26"/>
  <c r="I54" i="26"/>
  <c r="U54" i="26" s="1"/>
  <c r="K54" i="26"/>
  <c r="AA57" i="26"/>
  <c r="O57" i="26"/>
  <c r="V57" i="26" s="1"/>
  <c r="AD49" i="25"/>
  <c r="AF49" i="25" s="1"/>
  <c r="BC48" i="25" s="1"/>
  <c r="K50" i="25"/>
  <c r="AC68" i="25"/>
  <c r="T68" i="25"/>
  <c r="H69" i="25"/>
  <c r="Y68" i="25"/>
  <c r="N68" i="25"/>
  <c r="Z50" i="25"/>
  <c r="I50" i="25"/>
  <c r="U50" i="25" s="1"/>
  <c r="AA50" i="25"/>
  <c r="O50" i="25"/>
  <c r="V50" i="25" s="1"/>
  <c r="Q50" i="25"/>
  <c r="AE53" i="28" l="1"/>
  <c r="AF53" i="28" s="1"/>
  <c r="BC52" i="28" s="1"/>
  <c r="BB52" i="28"/>
  <c r="P54" i="28"/>
  <c r="Q54" i="28" s="1"/>
  <c r="Z55" i="28"/>
  <c r="I55" i="28"/>
  <c r="U55" i="28" s="1"/>
  <c r="K55" i="28"/>
  <c r="N72" i="28"/>
  <c r="H73" i="28"/>
  <c r="T72" i="28"/>
  <c r="AC72" i="28"/>
  <c r="Y72" i="28"/>
  <c r="Z54" i="27"/>
  <c r="I54" i="27"/>
  <c r="U54" i="27" s="1"/>
  <c r="BB48" i="27"/>
  <c r="AE49" i="27"/>
  <c r="AF49" i="27" s="1"/>
  <c r="BC48" i="27" s="1"/>
  <c r="H72" i="27"/>
  <c r="AC71" i="27"/>
  <c r="N71" i="27"/>
  <c r="Y71" i="27"/>
  <c r="T71" i="27"/>
  <c r="P50" i="27"/>
  <c r="Q50" i="27" s="1"/>
  <c r="K54" i="27"/>
  <c r="H72" i="26"/>
  <c r="Y71" i="26"/>
  <c r="AC71" i="26"/>
  <c r="T71" i="26"/>
  <c r="N71" i="26"/>
  <c r="J55" i="26"/>
  <c r="AD54" i="26"/>
  <c r="AF54" i="26" s="1"/>
  <c r="BC53" i="26" s="1"/>
  <c r="P58" i="26"/>
  <c r="AC69" i="25"/>
  <c r="T69" i="25"/>
  <c r="H70" i="25"/>
  <c r="N69" i="25"/>
  <c r="Y69" i="25"/>
  <c r="J51" i="25"/>
  <c r="AD50" i="25"/>
  <c r="BB49" i="25"/>
  <c r="AE50" i="25"/>
  <c r="AF50" i="25" s="1"/>
  <c r="BC49" i="25" s="1"/>
  <c r="P51" i="25"/>
  <c r="Q51" i="25" s="1"/>
  <c r="J56" i="28" l="1"/>
  <c r="I56" i="28" s="1"/>
  <c r="U56" i="28" s="1"/>
  <c r="AE54" i="28"/>
  <c r="AF54" i="28" s="1"/>
  <c r="BC53" i="28" s="1"/>
  <c r="BB53" i="28"/>
  <c r="Z56" i="28"/>
  <c r="N73" i="28"/>
  <c r="Y73" i="28"/>
  <c r="T73" i="28"/>
  <c r="AC73" i="28"/>
  <c r="H74" i="28"/>
  <c r="AD55" i="28"/>
  <c r="O54" i="28"/>
  <c r="V54" i="28" s="1"/>
  <c r="AA54" i="28"/>
  <c r="BB49" i="27"/>
  <c r="AE50" i="27"/>
  <c r="AF50" i="27" s="1"/>
  <c r="BC49" i="27" s="1"/>
  <c r="AA50" i="27"/>
  <c r="O50" i="27"/>
  <c r="V50" i="27" s="1"/>
  <c r="J55" i="27"/>
  <c r="K55" i="27" s="1"/>
  <c r="AD54" i="27"/>
  <c r="H73" i="27"/>
  <c r="AC72" i="27"/>
  <c r="N72" i="27"/>
  <c r="Y72" i="27"/>
  <c r="T72" i="27"/>
  <c r="Z55" i="26"/>
  <c r="I55" i="26"/>
  <c r="U55" i="26" s="1"/>
  <c r="AA58" i="26"/>
  <c r="O58" i="26"/>
  <c r="V58" i="26" s="1"/>
  <c r="Q58" i="26"/>
  <c r="K55" i="26"/>
  <c r="H73" i="26"/>
  <c r="Y72" i="26"/>
  <c r="N72" i="26"/>
  <c r="AC72" i="26"/>
  <c r="T72" i="26"/>
  <c r="BB50" i="25"/>
  <c r="AE51" i="25"/>
  <c r="AA51" i="25"/>
  <c r="O51" i="25"/>
  <c r="V51" i="25" s="1"/>
  <c r="Z51" i="25"/>
  <c r="I51" i="25"/>
  <c r="U51" i="25" s="1"/>
  <c r="AC70" i="25"/>
  <c r="T70" i="25"/>
  <c r="H71" i="25"/>
  <c r="Y70" i="25"/>
  <c r="N70" i="25"/>
  <c r="K51" i="25"/>
  <c r="K56" i="28" l="1"/>
  <c r="AD56" i="28" s="1"/>
  <c r="N74" i="28"/>
  <c r="Y74" i="28"/>
  <c r="AC74" i="28"/>
  <c r="H75" i="28"/>
  <c r="T74" i="28"/>
  <c r="J57" i="28"/>
  <c r="P55" i="28"/>
  <c r="H74" i="27"/>
  <c r="AC73" i="27"/>
  <c r="T73" i="27"/>
  <c r="N73" i="27"/>
  <c r="Y73" i="27"/>
  <c r="AD55" i="27"/>
  <c r="P51" i="27"/>
  <c r="Z55" i="27"/>
  <c r="I55" i="27"/>
  <c r="U55" i="27" s="1"/>
  <c r="H74" i="26"/>
  <c r="Y73" i="26"/>
  <c r="AC73" i="26"/>
  <c r="T73" i="26"/>
  <c r="N73" i="26"/>
  <c r="AD55" i="26"/>
  <c r="AF55" i="26" s="1"/>
  <c r="BC54" i="26" s="1"/>
  <c r="J56" i="26"/>
  <c r="P59" i="26"/>
  <c r="Q59" i="26"/>
  <c r="AE58" i="26"/>
  <c r="BB57" i="26"/>
  <c r="AC71" i="25"/>
  <c r="T71" i="25"/>
  <c r="Y71" i="25"/>
  <c r="N71" i="25"/>
  <c r="H72" i="25"/>
  <c r="AD51" i="25"/>
  <c r="AF51" i="25" s="1"/>
  <c r="BC50" i="25" s="1"/>
  <c r="P52" i="25"/>
  <c r="J52" i="25"/>
  <c r="K52" i="25" s="1"/>
  <c r="Z57" i="28" l="1"/>
  <c r="I57" i="28"/>
  <c r="U57" i="28" s="1"/>
  <c r="N75" i="28"/>
  <c r="Y75" i="28"/>
  <c r="H76" i="28"/>
  <c r="AC75" i="28"/>
  <c r="T75" i="28"/>
  <c r="K57" i="28"/>
  <c r="AA55" i="28"/>
  <c r="O55" i="28"/>
  <c r="V55" i="28" s="1"/>
  <c r="Q55" i="28"/>
  <c r="J56" i="27"/>
  <c r="AA51" i="27"/>
  <c r="O51" i="27"/>
  <c r="V51" i="27" s="1"/>
  <c r="Q51" i="27"/>
  <c r="H75" i="27"/>
  <c r="Y74" i="27"/>
  <c r="N74" i="27"/>
  <c r="AC74" i="27"/>
  <c r="T74" i="27"/>
  <c r="AE59" i="26"/>
  <c r="BB58" i="26"/>
  <c r="AA59" i="26"/>
  <c r="P60" i="26"/>
  <c r="Q60" i="26" s="1"/>
  <c r="O59" i="26"/>
  <c r="V59" i="26" s="1"/>
  <c r="Z56" i="26"/>
  <c r="I56" i="26"/>
  <c r="U56" i="26" s="1"/>
  <c r="K56" i="26"/>
  <c r="H75" i="26"/>
  <c r="Y74" i="26"/>
  <c r="N74" i="26"/>
  <c r="T74" i="26"/>
  <c r="AC74" i="26"/>
  <c r="AC72" i="25"/>
  <c r="T72" i="25"/>
  <c r="H73" i="25"/>
  <c r="Y72" i="25"/>
  <c r="N72" i="25"/>
  <c r="AD52" i="25"/>
  <c r="Z52" i="25"/>
  <c r="I52" i="25"/>
  <c r="U52" i="25" s="1"/>
  <c r="AA52" i="25"/>
  <c r="O52" i="25"/>
  <c r="V52" i="25" s="1"/>
  <c r="Q52" i="25"/>
  <c r="P56" i="28" l="1"/>
  <c r="N76" i="28"/>
  <c r="Y76" i="28"/>
  <c r="H77" i="28"/>
  <c r="AC76" i="28"/>
  <c r="T76" i="28"/>
  <c r="J58" i="28"/>
  <c r="K58" i="28" s="1"/>
  <c r="AA56" i="28"/>
  <c r="O56" i="28"/>
  <c r="V56" i="28" s="1"/>
  <c r="AD57" i="28"/>
  <c r="Q56" i="28"/>
  <c r="BB54" i="28"/>
  <c r="AE55" i="28"/>
  <c r="AF55" i="28" s="1"/>
  <c r="BC54" i="28" s="1"/>
  <c r="P52" i="27"/>
  <c r="H76" i="27"/>
  <c r="AC75" i="27"/>
  <c r="T75" i="27"/>
  <c r="Y75" i="27"/>
  <c r="N75" i="27"/>
  <c r="AE51" i="27"/>
  <c r="AF51" i="27" s="1"/>
  <c r="BC50" i="27" s="1"/>
  <c r="Q52" i="27"/>
  <c r="BB50" i="27"/>
  <c r="Z56" i="27"/>
  <c r="I56" i="27"/>
  <c r="U56" i="27" s="1"/>
  <c r="K56" i="27"/>
  <c r="AE60" i="26"/>
  <c r="BB59" i="26"/>
  <c r="H76" i="26"/>
  <c r="Y75" i="26"/>
  <c r="AC75" i="26"/>
  <c r="T75" i="26"/>
  <c r="N75" i="26"/>
  <c r="AD56" i="26"/>
  <c r="AF56" i="26" s="1"/>
  <c r="BC55" i="26" s="1"/>
  <c r="J57" i="26"/>
  <c r="AA60" i="26"/>
  <c r="O60" i="26"/>
  <c r="V60" i="26" s="1"/>
  <c r="AE52" i="25"/>
  <c r="AF52" i="25" s="1"/>
  <c r="BC51" i="25" s="1"/>
  <c r="BB51" i="25"/>
  <c r="AC73" i="25"/>
  <c r="T73" i="25"/>
  <c r="H74" i="25"/>
  <c r="N73" i="25"/>
  <c r="Y73" i="25"/>
  <c r="J53" i="25"/>
  <c r="P53" i="25"/>
  <c r="AE56" i="28" l="1"/>
  <c r="AF56" i="28" s="1"/>
  <c r="BC55" i="28" s="1"/>
  <c r="BB55" i="28"/>
  <c r="Z58" i="28"/>
  <c r="I58" i="28"/>
  <c r="U58" i="28" s="1"/>
  <c r="P57" i="28"/>
  <c r="Q57" i="28" s="1"/>
  <c r="AD58" i="28"/>
  <c r="N77" i="28"/>
  <c r="AC77" i="28"/>
  <c r="Y77" i="28"/>
  <c r="T77" i="28"/>
  <c r="H78" i="28"/>
  <c r="J57" i="27"/>
  <c r="AE52" i="27"/>
  <c r="AF52" i="27" s="1"/>
  <c r="BC51" i="27" s="1"/>
  <c r="BB51" i="27"/>
  <c r="H77" i="27"/>
  <c r="T76" i="27"/>
  <c r="AC76" i="27"/>
  <c r="Y76" i="27"/>
  <c r="N76" i="27"/>
  <c r="K57" i="27"/>
  <c r="AD56" i="27"/>
  <c r="P53" i="27"/>
  <c r="AA52" i="27"/>
  <c r="O52" i="27"/>
  <c r="V52" i="27" s="1"/>
  <c r="Z57" i="26"/>
  <c r="I57" i="26"/>
  <c r="U57" i="26" s="1"/>
  <c r="H77" i="26"/>
  <c r="Y76" i="26"/>
  <c r="N76" i="26"/>
  <c r="T76" i="26"/>
  <c r="AC76" i="26"/>
  <c r="K57" i="26"/>
  <c r="P61" i="26"/>
  <c r="AA53" i="25"/>
  <c r="O53" i="25"/>
  <c r="V53" i="25" s="1"/>
  <c r="AC74" i="25"/>
  <c r="T74" i="25"/>
  <c r="H75" i="25"/>
  <c r="Y74" i="25"/>
  <c r="N74" i="25"/>
  <c r="Z53" i="25"/>
  <c r="I53" i="25"/>
  <c r="U53" i="25" s="1"/>
  <c r="K53" i="25"/>
  <c r="Q53" i="25"/>
  <c r="J59" i="28" l="1"/>
  <c r="K59" i="28" s="1"/>
  <c r="AD59" i="28" s="1"/>
  <c r="N78" i="28"/>
  <c r="T78" i="28"/>
  <c r="H79" i="28"/>
  <c r="AC78" i="28"/>
  <c r="Y78" i="28"/>
  <c r="Z59" i="28"/>
  <c r="I59" i="28"/>
  <c r="U59" i="28" s="1"/>
  <c r="AE57" i="28"/>
  <c r="AF57" i="28" s="1"/>
  <c r="BC56" i="28" s="1"/>
  <c r="BB56" i="28"/>
  <c r="O57" i="28"/>
  <c r="V57" i="28" s="1"/>
  <c r="AA57" i="28"/>
  <c r="AA53" i="27"/>
  <c r="O53" i="27"/>
  <c r="V53" i="27" s="1"/>
  <c r="AD57" i="27"/>
  <c r="Q53" i="27"/>
  <c r="H78" i="27"/>
  <c r="AC77" i="27"/>
  <c r="Y77" i="27"/>
  <c r="N77" i="27"/>
  <c r="T77" i="27"/>
  <c r="Z57" i="27"/>
  <c r="I57" i="27"/>
  <c r="U57" i="27" s="1"/>
  <c r="AA61" i="26"/>
  <c r="O61" i="26"/>
  <c r="V61" i="26" s="1"/>
  <c r="Q61" i="26"/>
  <c r="H78" i="26"/>
  <c r="Y77" i="26"/>
  <c r="AC77" i="26"/>
  <c r="T77" i="26"/>
  <c r="N77" i="26"/>
  <c r="AD57" i="26"/>
  <c r="AF57" i="26" s="1"/>
  <c r="BC56" i="26" s="1"/>
  <c r="J58" i="26"/>
  <c r="AD53" i="25"/>
  <c r="AC75" i="25"/>
  <c r="T75" i="25"/>
  <c r="Y75" i="25"/>
  <c r="N75" i="25"/>
  <c r="H76" i="25"/>
  <c r="J54" i="25"/>
  <c r="K54" i="25" s="1"/>
  <c r="BB52" i="25"/>
  <c r="AE53" i="25"/>
  <c r="P54" i="25"/>
  <c r="P58" i="28" l="1"/>
  <c r="J60" i="28"/>
  <c r="N79" i="28"/>
  <c r="Y79" i="28"/>
  <c r="H80" i="28"/>
  <c r="T79" i="28"/>
  <c r="AC79" i="28"/>
  <c r="BB52" i="27"/>
  <c r="AE53" i="27"/>
  <c r="AF53" i="27" s="1"/>
  <c r="BC52" i="27" s="1"/>
  <c r="P54" i="27"/>
  <c r="J58" i="27"/>
  <c r="H79" i="27"/>
  <c r="T78" i="27"/>
  <c r="AC78" i="27"/>
  <c r="Y78" i="27"/>
  <c r="N78" i="27"/>
  <c r="AF53" i="25"/>
  <c r="BC52" i="25" s="1"/>
  <c r="Z58" i="26"/>
  <c r="I58" i="26"/>
  <c r="U58" i="26" s="1"/>
  <c r="H79" i="26"/>
  <c r="Y78" i="26"/>
  <c r="N78" i="26"/>
  <c r="T78" i="26"/>
  <c r="AC78" i="26"/>
  <c r="Q62" i="26"/>
  <c r="AE61" i="26"/>
  <c r="BB60" i="26"/>
  <c r="K58" i="26"/>
  <c r="P62" i="26"/>
  <c r="AD54" i="25"/>
  <c r="AA54" i="25"/>
  <c r="O54" i="25"/>
  <c r="V54" i="25" s="1"/>
  <c r="Q54" i="25"/>
  <c r="Z54" i="25"/>
  <c r="I54" i="25"/>
  <c r="U54" i="25" s="1"/>
  <c r="AC76" i="25"/>
  <c r="T76" i="25"/>
  <c r="H77" i="25"/>
  <c r="Y76" i="25"/>
  <c r="N76" i="25"/>
  <c r="N80" i="28" l="1"/>
  <c r="AC80" i="28"/>
  <c r="Y80" i="28"/>
  <c r="T80" i="28"/>
  <c r="H81" i="28"/>
  <c r="J61" i="28"/>
  <c r="Z60" i="28"/>
  <c r="I60" i="28"/>
  <c r="U60" i="28" s="1"/>
  <c r="K60" i="28"/>
  <c r="AA58" i="28"/>
  <c r="O58" i="28"/>
  <c r="V58" i="28" s="1"/>
  <c r="Q58" i="28"/>
  <c r="AA54" i="27"/>
  <c r="O54" i="27"/>
  <c r="V54" i="27" s="1"/>
  <c r="H80" i="27"/>
  <c r="AC79" i="27"/>
  <c r="Y79" i="27"/>
  <c r="N79" i="27"/>
  <c r="T79" i="27"/>
  <c r="Z58" i="27"/>
  <c r="I58" i="27"/>
  <c r="U58" i="27" s="1"/>
  <c r="K58" i="27"/>
  <c r="Q54" i="27"/>
  <c r="AD58" i="26"/>
  <c r="AF58" i="26" s="1"/>
  <c r="BC57" i="26" s="1"/>
  <c r="K59" i="26"/>
  <c r="AE62" i="26"/>
  <c r="BB61" i="26"/>
  <c r="J59" i="26"/>
  <c r="H80" i="26"/>
  <c r="T79" i="26"/>
  <c r="AC79" i="26"/>
  <c r="Y79" i="26"/>
  <c r="N79" i="26"/>
  <c r="AA62" i="26"/>
  <c r="P63" i="26"/>
  <c r="Q63" i="26" s="1"/>
  <c r="O62" i="26"/>
  <c r="V62" i="26" s="1"/>
  <c r="AE54" i="25"/>
  <c r="AF54" i="25" s="1"/>
  <c r="BC53" i="25" s="1"/>
  <c r="BB53" i="25"/>
  <c r="AC77" i="25"/>
  <c r="T77" i="25"/>
  <c r="H78" i="25"/>
  <c r="N77" i="25"/>
  <c r="Y77" i="25"/>
  <c r="P55" i="25"/>
  <c r="Q55" i="25" s="1"/>
  <c r="J55" i="25"/>
  <c r="P59" i="28" l="1"/>
  <c r="Z61" i="28"/>
  <c r="I61" i="28"/>
  <c r="U61" i="28" s="1"/>
  <c r="AA59" i="28"/>
  <c r="O59" i="28"/>
  <c r="V59" i="28" s="1"/>
  <c r="N81" i="28"/>
  <c r="T81" i="28"/>
  <c r="H82" i="28"/>
  <c r="AC81" i="28"/>
  <c r="Y81" i="28"/>
  <c r="K61" i="28"/>
  <c r="AD60" i="28"/>
  <c r="Q59" i="28"/>
  <c r="AE58" i="28"/>
  <c r="AF58" i="28" s="1"/>
  <c r="BC57" i="28" s="1"/>
  <c r="BB57" i="28"/>
  <c r="AD58" i="27"/>
  <c r="J59" i="27"/>
  <c r="H81" i="27"/>
  <c r="T80" i="27"/>
  <c r="AC80" i="27"/>
  <c r="Y80" i="27"/>
  <c r="N80" i="27"/>
  <c r="P55" i="27"/>
  <c r="Q55" i="27"/>
  <c r="BB53" i="27"/>
  <c r="AE54" i="27"/>
  <c r="AF54" i="27" s="1"/>
  <c r="BC53" i="27" s="1"/>
  <c r="AE63" i="26"/>
  <c r="AA63" i="26"/>
  <c r="O63" i="26"/>
  <c r="V63" i="26" s="1"/>
  <c r="AC80" i="26"/>
  <c r="T80" i="26"/>
  <c r="N80" i="26"/>
  <c r="Y80" i="26"/>
  <c r="H81" i="26"/>
  <c r="AD59" i="26"/>
  <c r="AF59" i="26" s="1"/>
  <c r="BC58" i="26" s="1"/>
  <c r="Z59" i="26"/>
  <c r="I59" i="26"/>
  <c r="U59" i="26" s="1"/>
  <c r="AE55" i="25"/>
  <c r="BB54" i="25"/>
  <c r="AC78" i="25"/>
  <c r="T78" i="25"/>
  <c r="H79" i="25"/>
  <c r="Y78" i="25"/>
  <c r="N78" i="25"/>
  <c r="I55" i="25"/>
  <c r="U55" i="25" s="1"/>
  <c r="Z55" i="25"/>
  <c r="K55" i="25"/>
  <c r="AA55" i="25"/>
  <c r="O55" i="25"/>
  <c r="V55" i="25" s="1"/>
  <c r="P60" i="28" l="1"/>
  <c r="AD61" i="28"/>
  <c r="AA60" i="28"/>
  <c r="O60" i="28"/>
  <c r="V60" i="28" s="1"/>
  <c r="AE59" i="28"/>
  <c r="AF59" i="28" s="1"/>
  <c r="BC58" i="28" s="1"/>
  <c r="BB58" i="28"/>
  <c r="Q60" i="28"/>
  <c r="J62" i="28"/>
  <c r="K62" i="28" s="1"/>
  <c r="N82" i="28"/>
  <c r="Y82" i="28"/>
  <c r="H83" i="28"/>
  <c r="T82" i="28"/>
  <c r="AC82" i="28"/>
  <c r="AE55" i="27"/>
  <c r="AF55" i="27" s="1"/>
  <c r="BC54" i="27" s="1"/>
  <c r="BB54" i="27"/>
  <c r="H82" i="27"/>
  <c r="AC81" i="27"/>
  <c r="Y81" i="27"/>
  <c r="N81" i="27"/>
  <c r="T81" i="27"/>
  <c r="Z59" i="27"/>
  <c r="I59" i="27"/>
  <c r="U59" i="27" s="1"/>
  <c r="K59" i="27"/>
  <c r="AA55" i="27"/>
  <c r="O55" i="27"/>
  <c r="V55" i="27" s="1"/>
  <c r="AC81" i="26"/>
  <c r="T81" i="26"/>
  <c r="H82" i="26"/>
  <c r="Y81" i="26"/>
  <c r="N81" i="26"/>
  <c r="J60" i="26"/>
  <c r="P64" i="26"/>
  <c r="AD55" i="25"/>
  <c r="AF55" i="25" s="1"/>
  <c r="BC54" i="25" s="1"/>
  <c r="AC79" i="25"/>
  <c r="T79" i="25"/>
  <c r="Y79" i="25"/>
  <c r="N79" i="25"/>
  <c r="H80" i="25"/>
  <c r="J56" i="25"/>
  <c r="P56" i="25"/>
  <c r="AD62" i="28" l="1"/>
  <c r="N83" i="28"/>
  <c r="AC83" i="28"/>
  <c r="Y83" i="28"/>
  <c r="T83" i="28"/>
  <c r="H84" i="28"/>
  <c r="BB59" i="28"/>
  <c r="AE60" i="28"/>
  <c r="AF60" i="28" s="1"/>
  <c r="BC59" i="28" s="1"/>
  <c r="Z62" i="28"/>
  <c r="I62" i="28"/>
  <c r="U62" i="28" s="1"/>
  <c r="P61" i="28"/>
  <c r="Q61" i="28" s="1"/>
  <c r="AD59" i="27"/>
  <c r="H83" i="27"/>
  <c r="T82" i="27"/>
  <c r="AC82" i="27"/>
  <c r="Y82" i="27"/>
  <c r="N82" i="27"/>
  <c r="J60" i="27"/>
  <c r="P56" i="27"/>
  <c r="Z60" i="26"/>
  <c r="I60" i="26"/>
  <c r="U60" i="26" s="1"/>
  <c r="K60" i="26"/>
  <c r="AC82" i="26"/>
  <c r="T82" i="26"/>
  <c r="N82" i="26"/>
  <c r="Y82" i="26"/>
  <c r="H83" i="26"/>
  <c r="AA64" i="26"/>
  <c r="O64" i="26"/>
  <c r="V64" i="26" s="1"/>
  <c r="Q64" i="26"/>
  <c r="AA56" i="25"/>
  <c r="O56" i="25"/>
  <c r="V56" i="25" s="1"/>
  <c r="Q56" i="25"/>
  <c r="Z56" i="25"/>
  <c r="I56" i="25"/>
  <c r="U56" i="25" s="1"/>
  <c r="AC80" i="25"/>
  <c r="T80" i="25"/>
  <c r="H81" i="25"/>
  <c r="Y80" i="25"/>
  <c r="N80" i="25"/>
  <c r="K56" i="25"/>
  <c r="J63" i="28" l="1"/>
  <c r="Z63" i="28" s="1"/>
  <c r="I63" i="28"/>
  <c r="U63" i="28" s="1"/>
  <c r="AE61" i="28"/>
  <c r="AF61" i="28" s="1"/>
  <c r="BC60" i="28" s="1"/>
  <c r="BB60" i="28"/>
  <c r="AA61" i="28"/>
  <c r="O61" i="28"/>
  <c r="V61" i="28" s="1"/>
  <c r="K63" i="28"/>
  <c r="N84" i="28"/>
  <c r="T84" i="28"/>
  <c r="H85" i="28"/>
  <c r="AC84" i="28"/>
  <c r="Y84" i="28"/>
  <c r="H84" i="27"/>
  <c r="AC83" i="27"/>
  <c r="Y83" i="27"/>
  <c r="N83" i="27"/>
  <c r="T83" i="27"/>
  <c r="Z60" i="27"/>
  <c r="I60" i="27"/>
  <c r="U60" i="27" s="1"/>
  <c r="K60" i="27"/>
  <c r="AA56" i="27"/>
  <c r="O56" i="27"/>
  <c r="V56" i="27" s="1"/>
  <c r="Q56" i="27"/>
  <c r="J57" i="25"/>
  <c r="P65" i="26"/>
  <c r="AD60" i="26"/>
  <c r="AF60" i="26" s="1"/>
  <c r="BC59" i="26" s="1"/>
  <c r="AC83" i="26"/>
  <c r="T83" i="26"/>
  <c r="H84" i="26"/>
  <c r="Y83" i="26"/>
  <c r="N83" i="26"/>
  <c r="Q65" i="26"/>
  <c r="AE64" i="26"/>
  <c r="J61" i="26"/>
  <c r="AC81" i="25"/>
  <c r="T81" i="25"/>
  <c r="H82" i="25"/>
  <c r="N81" i="25"/>
  <c r="Y81" i="25"/>
  <c r="Z57" i="25"/>
  <c r="I57" i="25"/>
  <c r="U57" i="25" s="1"/>
  <c r="BB55" i="25"/>
  <c r="AE56" i="25"/>
  <c r="AD56" i="25"/>
  <c r="K57" i="25"/>
  <c r="P57" i="25"/>
  <c r="Q57" i="25" s="1"/>
  <c r="J61" i="27" l="1"/>
  <c r="AD63" i="28"/>
  <c r="N85" i="28"/>
  <c r="Y85" i="28"/>
  <c r="H86" i="28"/>
  <c r="AC85" i="28"/>
  <c r="T85" i="28"/>
  <c r="P62" i="28"/>
  <c r="J64" i="28"/>
  <c r="Z61" i="27"/>
  <c r="I61" i="27"/>
  <c r="U61" i="27" s="1"/>
  <c r="K61" i="27"/>
  <c r="AD60" i="27"/>
  <c r="P57" i="27"/>
  <c r="AE56" i="27"/>
  <c r="AF56" i="27" s="1"/>
  <c r="BC55" i="27" s="1"/>
  <c r="BB55" i="27"/>
  <c r="H85" i="27"/>
  <c r="T84" i="27"/>
  <c r="AC84" i="27"/>
  <c r="Y84" i="27"/>
  <c r="N84" i="27"/>
  <c r="AC84" i="26"/>
  <c r="T84" i="26"/>
  <c r="Y84" i="26"/>
  <c r="H85" i="26"/>
  <c r="N84" i="26"/>
  <c r="Z61" i="26"/>
  <c r="I61" i="26"/>
  <c r="U61" i="26" s="1"/>
  <c r="AE65" i="26"/>
  <c r="K61" i="26"/>
  <c r="AA65" i="26"/>
  <c r="O65" i="26"/>
  <c r="V65" i="26" s="1"/>
  <c r="AF56" i="25"/>
  <c r="BC55" i="25" s="1"/>
  <c r="AE57" i="25"/>
  <c r="BB56" i="25"/>
  <c r="AC82" i="25"/>
  <c r="T82" i="25"/>
  <c r="H83" i="25"/>
  <c r="Y82" i="25"/>
  <c r="N82" i="25"/>
  <c r="AA57" i="25"/>
  <c r="O57" i="25"/>
  <c r="V57" i="25" s="1"/>
  <c r="AD57" i="25"/>
  <c r="J58" i="25"/>
  <c r="Z64" i="28" l="1"/>
  <c r="I64" i="28"/>
  <c r="U64" i="28" s="1"/>
  <c r="O62" i="28"/>
  <c r="V62" i="28" s="1"/>
  <c r="AA62" i="28"/>
  <c r="Q62" i="28"/>
  <c r="K64" i="28"/>
  <c r="N86" i="28"/>
  <c r="AC86" i="28"/>
  <c r="Y86" i="28"/>
  <c r="T86" i="28"/>
  <c r="H87" i="28"/>
  <c r="AA57" i="27"/>
  <c r="O57" i="27"/>
  <c r="V57" i="27" s="1"/>
  <c r="H86" i="27"/>
  <c r="AC85" i="27"/>
  <c r="Y85" i="27"/>
  <c r="N85" i="27"/>
  <c r="T85" i="27"/>
  <c r="AD61" i="27"/>
  <c r="Q57" i="27"/>
  <c r="J62" i="27"/>
  <c r="AD61" i="26"/>
  <c r="AF61" i="26" s="1"/>
  <c r="BC60" i="26" s="1"/>
  <c r="AC85" i="26"/>
  <c r="T85" i="26"/>
  <c r="H86" i="26"/>
  <c r="Y85" i="26"/>
  <c r="N85" i="26"/>
  <c r="P66" i="26"/>
  <c r="J62" i="26"/>
  <c r="K62" i="26" s="1"/>
  <c r="P58" i="25"/>
  <c r="AF57" i="25"/>
  <c r="BC56" i="25" s="1"/>
  <c r="I58" i="25"/>
  <c r="U58" i="25" s="1"/>
  <c r="Z58" i="25"/>
  <c r="K58" i="25"/>
  <c r="AC83" i="25"/>
  <c r="T83" i="25"/>
  <c r="Y83" i="25"/>
  <c r="H84" i="25"/>
  <c r="N83" i="25"/>
  <c r="AD64" i="28" l="1"/>
  <c r="J65" i="28"/>
  <c r="P63" i="28"/>
  <c r="Q63" i="28" s="1"/>
  <c r="N87" i="28"/>
  <c r="T87" i="28"/>
  <c r="H88" i="28"/>
  <c r="AC87" i="28"/>
  <c r="Y87" i="28"/>
  <c r="AE62" i="28"/>
  <c r="AF62" i="28" s="1"/>
  <c r="BC61" i="28" s="1"/>
  <c r="BB61" i="28"/>
  <c r="Y86" i="27"/>
  <c r="H87" i="27"/>
  <c r="T86" i="27"/>
  <c r="AC86" i="27"/>
  <c r="N86" i="27"/>
  <c r="AE57" i="27"/>
  <c r="AF57" i="27" s="1"/>
  <c r="BC56" i="27" s="1"/>
  <c r="BB56" i="27"/>
  <c r="Z62" i="27"/>
  <c r="I62" i="27"/>
  <c r="U62" i="27" s="1"/>
  <c r="K62" i="27"/>
  <c r="P58" i="27"/>
  <c r="AD62" i="26"/>
  <c r="AF62" i="26" s="1"/>
  <c r="BC61" i="26" s="1"/>
  <c r="AA66" i="26"/>
  <c r="O66" i="26"/>
  <c r="V66" i="26" s="1"/>
  <c r="Q66" i="26"/>
  <c r="AC86" i="26"/>
  <c r="T86" i="26"/>
  <c r="H87" i="26"/>
  <c r="N86" i="26"/>
  <c r="Y86" i="26"/>
  <c r="Z62" i="26"/>
  <c r="I62" i="26"/>
  <c r="U62" i="26" s="1"/>
  <c r="AC84" i="25"/>
  <c r="T84" i="25"/>
  <c r="N84" i="25"/>
  <c r="Y84" i="25"/>
  <c r="H85" i="25"/>
  <c r="K59" i="25"/>
  <c r="AD58" i="25"/>
  <c r="J59" i="25"/>
  <c r="AA58" i="25"/>
  <c r="O58" i="25"/>
  <c r="V58" i="25" s="1"/>
  <c r="Q58" i="25"/>
  <c r="AE63" i="28" l="1"/>
  <c r="AF63" i="28" s="1"/>
  <c r="AA63" i="28"/>
  <c r="O63" i="28"/>
  <c r="V63" i="28" s="1"/>
  <c r="Z65" i="28"/>
  <c r="I65" i="28"/>
  <c r="U65" i="28" s="1"/>
  <c r="N88" i="28"/>
  <c r="AC88" i="28"/>
  <c r="Y88" i="28"/>
  <c r="H89" i="28"/>
  <c r="T88" i="28"/>
  <c r="K65" i="28"/>
  <c r="J63" i="27"/>
  <c r="K63" i="27" s="1"/>
  <c r="AD62" i="27"/>
  <c r="Y87" i="27"/>
  <c r="H88" i="27"/>
  <c r="T87" i="27"/>
  <c r="AC87" i="27"/>
  <c r="N87" i="27"/>
  <c r="AA58" i="27"/>
  <c r="O58" i="27"/>
  <c r="V58" i="27" s="1"/>
  <c r="Q58" i="27"/>
  <c r="AE66" i="26"/>
  <c r="P67" i="26"/>
  <c r="AC87" i="26"/>
  <c r="T87" i="26"/>
  <c r="H88" i="26"/>
  <c r="Y87" i="26"/>
  <c r="N87" i="26"/>
  <c r="J63" i="26"/>
  <c r="AE58" i="25"/>
  <c r="AF58" i="25" s="1"/>
  <c r="BC57" i="25" s="1"/>
  <c r="BB57" i="25"/>
  <c r="AD59" i="25"/>
  <c r="N85" i="25"/>
  <c r="AC85" i="25"/>
  <c r="T85" i="25"/>
  <c r="H86" i="25"/>
  <c r="Y85" i="25"/>
  <c r="P59" i="25"/>
  <c r="Z59" i="25"/>
  <c r="I59" i="25"/>
  <c r="U59" i="25" s="1"/>
  <c r="J66" i="28" l="1"/>
  <c r="K66" i="28" s="1"/>
  <c r="N89" i="28"/>
  <c r="AC89" i="28"/>
  <c r="T89" i="28"/>
  <c r="H90" i="28"/>
  <c r="Y89" i="28"/>
  <c r="Z66" i="28"/>
  <c r="I66" i="28"/>
  <c r="U66" i="28" s="1"/>
  <c r="AD65" i="28"/>
  <c r="P64" i="28"/>
  <c r="BB57" i="27"/>
  <c r="AE58" i="27"/>
  <c r="AF58" i="27" s="1"/>
  <c r="BC57" i="27" s="1"/>
  <c r="P59" i="27"/>
  <c r="AD63" i="27"/>
  <c r="Y88" i="27"/>
  <c r="H89" i="27"/>
  <c r="T88" i="27"/>
  <c r="AC88" i="27"/>
  <c r="N88" i="27"/>
  <c r="Z63" i="27"/>
  <c r="I63" i="27"/>
  <c r="U63" i="27" s="1"/>
  <c r="AC88" i="26"/>
  <c r="T88" i="26"/>
  <c r="N88" i="26"/>
  <c r="Y88" i="26"/>
  <c r="H89" i="26"/>
  <c r="Z63" i="26"/>
  <c r="I63" i="26"/>
  <c r="U63" i="26" s="1"/>
  <c r="K63" i="26"/>
  <c r="AA67" i="26"/>
  <c r="O67" i="26"/>
  <c r="V67" i="26" s="1"/>
  <c r="Q67" i="26"/>
  <c r="AA59" i="25"/>
  <c r="O59" i="25"/>
  <c r="V59" i="25" s="1"/>
  <c r="N86" i="25"/>
  <c r="AC86" i="25"/>
  <c r="T86" i="25"/>
  <c r="Y86" i="25"/>
  <c r="H87" i="25"/>
  <c r="Q59" i="25"/>
  <c r="J60" i="25"/>
  <c r="J67" i="28" l="1"/>
  <c r="K67" i="28"/>
  <c r="AD66" i="28"/>
  <c r="Z67" i="28"/>
  <c r="I67" i="28"/>
  <c r="U67" i="28" s="1"/>
  <c r="P65" i="28"/>
  <c r="AA64" i="28"/>
  <c r="O64" i="28"/>
  <c r="V64" i="28" s="1"/>
  <c r="Q64" i="28"/>
  <c r="N90" i="28"/>
  <c r="AC90" i="28"/>
  <c r="H91" i="28"/>
  <c r="Y90" i="28"/>
  <c r="T90" i="28"/>
  <c r="AA59" i="27"/>
  <c r="O59" i="27"/>
  <c r="V59" i="27" s="1"/>
  <c r="Y89" i="27"/>
  <c r="H90" i="27"/>
  <c r="T89" i="27"/>
  <c r="AC89" i="27"/>
  <c r="N89" i="27"/>
  <c r="J64" i="27"/>
  <c r="Q59" i="27"/>
  <c r="AC89" i="26"/>
  <c r="T89" i="26"/>
  <c r="H90" i="26"/>
  <c r="Y89" i="26"/>
  <c r="N89" i="26"/>
  <c r="Q68" i="26"/>
  <c r="AE67" i="26"/>
  <c r="P68" i="26"/>
  <c r="AD63" i="26"/>
  <c r="AF63" i="26" s="1"/>
  <c r="J64" i="26"/>
  <c r="K64" i="26" s="1"/>
  <c r="BB58" i="25"/>
  <c r="AE59" i="25"/>
  <c r="AF59" i="25" s="1"/>
  <c r="BC58" i="25" s="1"/>
  <c r="N87" i="25"/>
  <c r="AC87" i="25"/>
  <c r="T87" i="25"/>
  <c r="H88" i="25"/>
  <c r="Y87" i="25"/>
  <c r="Z60" i="25"/>
  <c r="I60" i="25"/>
  <c r="U60" i="25" s="1"/>
  <c r="K60" i="25"/>
  <c r="P60" i="25"/>
  <c r="N91" i="28" l="1"/>
  <c r="AC91" i="28"/>
  <c r="Y91" i="28"/>
  <c r="H92" i="28"/>
  <c r="T91" i="28"/>
  <c r="AA65" i="28"/>
  <c r="O65" i="28"/>
  <c r="V65" i="28" s="1"/>
  <c r="AE64" i="28"/>
  <c r="AF64" i="28" s="1"/>
  <c r="Q65" i="28"/>
  <c r="J68" i="28"/>
  <c r="K68" i="28" s="1"/>
  <c r="AD67" i="28"/>
  <c r="P60" i="27"/>
  <c r="Y90" i="27"/>
  <c r="H91" i="27"/>
  <c r="T90" i="27"/>
  <c r="AC90" i="27"/>
  <c r="N90" i="27"/>
  <c r="Q60" i="27"/>
  <c r="BB58" i="27"/>
  <c r="AE59" i="27"/>
  <c r="AF59" i="27" s="1"/>
  <c r="BC58" i="27" s="1"/>
  <c r="Z64" i="27"/>
  <c r="I64" i="27"/>
  <c r="U64" i="27" s="1"/>
  <c r="K64" i="27"/>
  <c r="AD64" i="26"/>
  <c r="AF64" i="26" s="1"/>
  <c r="AC90" i="26"/>
  <c r="T90" i="26"/>
  <c r="N90" i="26"/>
  <c r="H91" i="26"/>
  <c r="Y90" i="26"/>
  <c r="AE68" i="26"/>
  <c r="Z64" i="26"/>
  <c r="I64" i="26"/>
  <c r="U64" i="26" s="1"/>
  <c r="AA68" i="26"/>
  <c r="O68" i="26"/>
  <c r="V68" i="26" s="1"/>
  <c r="J61" i="25"/>
  <c r="K61" i="25" s="1"/>
  <c r="AD60" i="25"/>
  <c r="AA60" i="25"/>
  <c r="O60" i="25"/>
  <c r="V60" i="25" s="1"/>
  <c r="N88" i="25"/>
  <c r="AC88" i="25"/>
  <c r="T88" i="25"/>
  <c r="Y88" i="25"/>
  <c r="H89" i="25"/>
  <c r="Q60" i="25"/>
  <c r="AD68" i="28" l="1"/>
  <c r="Z68" i="28"/>
  <c r="I68" i="28"/>
  <c r="U68" i="28" s="1"/>
  <c r="N92" i="28"/>
  <c r="AC92" i="28"/>
  <c r="T92" i="28"/>
  <c r="H93" i="28"/>
  <c r="Y92" i="28"/>
  <c r="AE65" i="28"/>
  <c r="AF65" i="28" s="1"/>
  <c r="P66" i="28"/>
  <c r="Q66" i="28" s="1"/>
  <c r="Y91" i="27"/>
  <c r="H92" i="27"/>
  <c r="T91" i="27"/>
  <c r="AC91" i="27"/>
  <c r="N91" i="27"/>
  <c r="J65" i="27"/>
  <c r="AD64" i="27"/>
  <c r="AE60" i="27"/>
  <c r="AF60" i="27" s="1"/>
  <c r="BC59" i="27" s="1"/>
  <c r="BB59" i="27"/>
  <c r="AA60" i="27"/>
  <c r="O60" i="27"/>
  <c r="V60" i="27" s="1"/>
  <c r="AC91" i="26"/>
  <c r="T91" i="26"/>
  <c r="H92" i="26"/>
  <c r="Y91" i="26"/>
  <c r="N91" i="26"/>
  <c r="J65" i="26"/>
  <c r="P69" i="26"/>
  <c r="AE60" i="25"/>
  <c r="AF60" i="25" s="1"/>
  <c r="BC59" i="25" s="1"/>
  <c r="BB59" i="25"/>
  <c r="N89" i="25"/>
  <c r="AC89" i="25"/>
  <c r="T89" i="25"/>
  <c r="H90" i="25"/>
  <c r="Y89" i="25"/>
  <c r="AD61" i="25"/>
  <c r="P61" i="25"/>
  <c r="Q61" i="25" s="1"/>
  <c r="J62" i="25"/>
  <c r="Z61" i="25"/>
  <c r="I61" i="25"/>
  <c r="U61" i="25" s="1"/>
  <c r="AE66" i="28" l="1"/>
  <c r="AF66" i="28" s="1"/>
  <c r="N93" i="28"/>
  <c r="AC93" i="28"/>
  <c r="H94" i="28"/>
  <c r="Y93" i="28"/>
  <c r="T93" i="28"/>
  <c r="J69" i="28"/>
  <c r="AA66" i="28"/>
  <c r="O66" i="28"/>
  <c r="V66" i="28" s="1"/>
  <c r="Z65" i="27"/>
  <c r="I65" i="27"/>
  <c r="U65" i="27" s="1"/>
  <c r="K65" i="27"/>
  <c r="Y92" i="27"/>
  <c r="H93" i="27"/>
  <c r="T92" i="27"/>
  <c r="AC92" i="27"/>
  <c r="N92" i="27"/>
  <c r="P61" i="27"/>
  <c r="AC92" i="26"/>
  <c r="T92" i="26"/>
  <c r="N92" i="26"/>
  <c r="Y92" i="26"/>
  <c r="H93" i="26"/>
  <c r="Z65" i="26"/>
  <c r="I65" i="26"/>
  <c r="U65" i="26" s="1"/>
  <c r="K65" i="26"/>
  <c r="AA69" i="26"/>
  <c r="O69" i="26"/>
  <c r="V69" i="26" s="1"/>
  <c r="Q69" i="26"/>
  <c r="AE61" i="25"/>
  <c r="AF61" i="25" s="1"/>
  <c r="BC60" i="25" s="1"/>
  <c r="BB60" i="25"/>
  <c r="Z62" i="25"/>
  <c r="I62" i="25"/>
  <c r="U62" i="25" s="1"/>
  <c r="AA61" i="25"/>
  <c r="O61" i="25"/>
  <c r="V61" i="25" s="1"/>
  <c r="K62" i="25"/>
  <c r="N90" i="25"/>
  <c r="AC90" i="25"/>
  <c r="T90" i="25"/>
  <c r="Y90" i="25"/>
  <c r="H91" i="25"/>
  <c r="P67" i="28" l="1"/>
  <c r="Z69" i="28"/>
  <c r="I69" i="28"/>
  <c r="U69" i="28" s="1"/>
  <c r="K69" i="28"/>
  <c r="N94" i="28"/>
  <c r="AC94" i="28"/>
  <c r="Y94" i="28"/>
  <c r="H95" i="28"/>
  <c r="T94" i="28"/>
  <c r="AD65" i="27"/>
  <c r="J66" i="27"/>
  <c r="Y93" i="27"/>
  <c r="H94" i="27"/>
  <c r="T93" i="27"/>
  <c r="AC93" i="27"/>
  <c r="N93" i="27"/>
  <c r="AA61" i="27"/>
  <c r="O61" i="27"/>
  <c r="V61" i="27" s="1"/>
  <c r="Q61" i="27"/>
  <c r="AC93" i="26"/>
  <c r="T93" i="26"/>
  <c r="H94" i="26"/>
  <c r="Y93" i="26"/>
  <c r="N93" i="26"/>
  <c r="P70" i="26"/>
  <c r="AD65" i="26"/>
  <c r="AF65" i="26" s="1"/>
  <c r="AE69" i="26"/>
  <c r="J66" i="26"/>
  <c r="J63" i="25"/>
  <c r="N91" i="25"/>
  <c r="AC91" i="25"/>
  <c r="T91" i="25"/>
  <c r="H92" i="25"/>
  <c r="Y91" i="25"/>
  <c r="K63" i="25"/>
  <c r="AD62" i="25"/>
  <c r="P62" i="25"/>
  <c r="AD69" i="28" l="1"/>
  <c r="J70" i="28"/>
  <c r="K70" i="28" s="1"/>
  <c r="N95" i="28"/>
  <c r="AC95" i="28"/>
  <c r="Y95" i="28"/>
  <c r="H96" i="28"/>
  <c r="T95" i="28"/>
  <c r="AA67" i="28"/>
  <c r="O67" i="28"/>
  <c r="V67" i="28" s="1"/>
  <c r="Q67" i="28"/>
  <c r="Z66" i="27"/>
  <c r="I66" i="27"/>
  <c r="U66" i="27" s="1"/>
  <c r="K66" i="27"/>
  <c r="AE61" i="27"/>
  <c r="AF61" i="27" s="1"/>
  <c r="BC60" i="27" s="1"/>
  <c r="BB60" i="27"/>
  <c r="Y94" i="27"/>
  <c r="H95" i="27"/>
  <c r="T94" i="27"/>
  <c r="AC94" i="27"/>
  <c r="N94" i="27"/>
  <c r="P62" i="27"/>
  <c r="Q62" i="27" s="1"/>
  <c r="Z66" i="26"/>
  <c r="I66" i="26"/>
  <c r="U66" i="26" s="1"/>
  <c r="AA70" i="26"/>
  <c r="O70" i="26"/>
  <c r="V70" i="26" s="1"/>
  <c r="Q70" i="26"/>
  <c r="AC94" i="26"/>
  <c r="T94" i="26"/>
  <c r="N94" i="26"/>
  <c r="Y94" i="26"/>
  <c r="H95" i="26"/>
  <c r="K66" i="26"/>
  <c r="AA62" i="25"/>
  <c r="O62" i="25"/>
  <c r="V62" i="25" s="1"/>
  <c r="Q62" i="25"/>
  <c r="N92" i="25"/>
  <c r="AC92" i="25"/>
  <c r="T92" i="25"/>
  <c r="Y92" i="25"/>
  <c r="H93" i="25"/>
  <c r="AD63" i="25"/>
  <c r="Z63" i="25"/>
  <c r="I63" i="25"/>
  <c r="U63" i="25" s="1"/>
  <c r="AD70" i="28" l="1"/>
  <c r="AE67" i="28"/>
  <c r="AF67" i="28" s="1"/>
  <c r="P68" i="28"/>
  <c r="Z70" i="28"/>
  <c r="I70" i="28"/>
  <c r="U70" i="28" s="1"/>
  <c r="N96" i="28"/>
  <c r="AC96" i="28"/>
  <c r="Y96" i="28"/>
  <c r="H97" i="28"/>
  <c r="T96" i="28"/>
  <c r="AD66" i="27"/>
  <c r="Y95" i="27"/>
  <c r="H96" i="27"/>
  <c r="T95" i="27"/>
  <c r="AC95" i="27"/>
  <c r="N95" i="27"/>
  <c r="J67" i="27"/>
  <c r="BB61" i="27"/>
  <c r="AE62" i="27"/>
  <c r="AF62" i="27" s="1"/>
  <c r="BC61" i="27" s="1"/>
  <c r="AA62" i="27"/>
  <c r="O62" i="27"/>
  <c r="V62" i="27" s="1"/>
  <c r="J64" i="25"/>
  <c r="K64" i="25" s="1"/>
  <c r="P71" i="26"/>
  <c r="AD66" i="26"/>
  <c r="AF66" i="26" s="1"/>
  <c r="Q71" i="26"/>
  <c r="AE70" i="26"/>
  <c r="J67" i="26"/>
  <c r="AC95" i="26"/>
  <c r="T95" i="26"/>
  <c r="H96" i="26"/>
  <c r="Y95" i="26"/>
  <c r="N95" i="26"/>
  <c r="AD64" i="25"/>
  <c r="P63" i="25"/>
  <c r="Q63" i="25" s="1"/>
  <c r="Z64" i="25"/>
  <c r="I64" i="25"/>
  <c r="U64" i="25" s="1"/>
  <c r="BB61" i="25"/>
  <c r="AE62" i="25"/>
  <c r="AF62" i="25" s="1"/>
  <c r="BC61" i="25" s="1"/>
  <c r="N93" i="25"/>
  <c r="AC93" i="25"/>
  <c r="T93" i="25"/>
  <c r="H94" i="25"/>
  <c r="Y93" i="25"/>
  <c r="P63" i="27" l="1"/>
  <c r="N97" i="28"/>
  <c r="AC97" i="28"/>
  <c r="Y97" i="28"/>
  <c r="H98" i="28"/>
  <c r="T97" i="28"/>
  <c r="J71" i="28"/>
  <c r="AA68" i="28"/>
  <c r="O68" i="28"/>
  <c r="V68" i="28" s="1"/>
  <c r="Q68" i="28"/>
  <c r="AA63" i="27"/>
  <c r="O63" i="27"/>
  <c r="V63" i="27" s="1"/>
  <c r="Y96" i="27"/>
  <c r="H97" i="27"/>
  <c r="T96" i="27"/>
  <c r="AC96" i="27"/>
  <c r="N96" i="27"/>
  <c r="Q63" i="27"/>
  <c r="Z67" i="27"/>
  <c r="I67" i="27"/>
  <c r="U67" i="27" s="1"/>
  <c r="K67" i="27"/>
  <c r="Z67" i="26"/>
  <c r="J68" i="26"/>
  <c r="I67" i="26"/>
  <c r="U67" i="26" s="1"/>
  <c r="AE71" i="26"/>
  <c r="AC96" i="26"/>
  <c r="T96" i="26"/>
  <c r="Y96" i="26"/>
  <c r="H97" i="26"/>
  <c r="N96" i="26"/>
  <c r="K67" i="26"/>
  <c r="AA71" i="26"/>
  <c r="O71" i="26"/>
  <c r="V71" i="26" s="1"/>
  <c r="AE63" i="25"/>
  <c r="AF63" i="25" s="1"/>
  <c r="J65" i="25"/>
  <c r="AA63" i="25"/>
  <c r="O63" i="25"/>
  <c r="V63" i="25" s="1"/>
  <c r="N94" i="25"/>
  <c r="AC94" i="25"/>
  <c r="T94" i="25"/>
  <c r="Y94" i="25"/>
  <c r="H95" i="25"/>
  <c r="N98" i="28" l="1"/>
  <c r="AC98" i="28"/>
  <c r="Y98" i="28"/>
  <c r="T98" i="28"/>
  <c r="H99" i="28"/>
  <c r="Z71" i="28"/>
  <c r="I71" i="28"/>
  <c r="U71" i="28" s="1"/>
  <c r="K71" i="28"/>
  <c r="AE68" i="28"/>
  <c r="AF68" i="28" s="1"/>
  <c r="P69" i="28"/>
  <c r="Q69" i="28" s="1"/>
  <c r="AE63" i="27"/>
  <c r="AF63" i="27" s="1"/>
  <c r="J68" i="27"/>
  <c r="Y97" i="27"/>
  <c r="H98" i="27"/>
  <c r="T97" i="27"/>
  <c r="AC97" i="27"/>
  <c r="N97" i="27"/>
  <c r="AD67" i="27"/>
  <c r="K68" i="27"/>
  <c r="P64" i="27"/>
  <c r="K68" i="26"/>
  <c r="AD67" i="26"/>
  <c r="AF67" i="26" s="1"/>
  <c r="AC97" i="26"/>
  <c r="T97" i="26"/>
  <c r="H98" i="26"/>
  <c r="Y97" i="26"/>
  <c r="N97" i="26"/>
  <c r="P72" i="26"/>
  <c r="Z68" i="26"/>
  <c r="I68" i="26"/>
  <c r="U68" i="26" s="1"/>
  <c r="N95" i="25"/>
  <c r="AC95" i="25"/>
  <c r="T95" i="25"/>
  <c r="H96" i="25"/>
  <c r="Y95" i="25"/>
  <c r="Z65" i="25"/>
  <c r="I65" i="25"/>
  <c r="U65" i="25" s="1"/>
  <c r="K65" i="25"/>
  <c r="P64" i="25"/>
  <c r="J72" i="28" l="1"/>
  <c r="AA69" i="28"/>
  <c r="O69" i="28"/>
  <c r="V69" i="28" s="1"/>
  <c r="Z72" i="28"/>
  <c r="I72" i="28"/>
  <c r="U72" i="28" s="1"/>
  <c r="K72" i="28"/>
  <c r="AD71" i="28"/>
  <c r="AE69" i="28"/>
  <c r="AF69" i="28" s="1"/>
  <c r="N99" i="28"/>
  <c r="AC99" i="28"/>
  <c r="Y99" i="28"/>
  <c r="H100" i="28"/>
  <c r="T99" i="28"/>
  <c r="Z68" i="27"/>
  <c r="I68" i="27"/>
  <c r="U68" i="27" s="1"/>
  <c r="AA64" i="27"/>
  <c r="O64" i="27"/>
  <c r="V64" i="27" s="1"/>
  <c r="Y98" i="27"/>
  <c r="H99" i="27"/>
  <c r="T98" i="27"/>
  <c r="AC98" i="27"/>
  <c r="N98" i="27"/>
  <c r="AD68" i="27"/>
  <c r="Q64" i="27"/>
  <c r="J66" i="25"/>
  <c r="AC98" i="26"/>
  <c r="T98" i="26"/>
  <c r="H99" i="26"/>
  <c r="N98" i="26"/>
  <c r="Y98" i="26"/>
  <c r="J69" i="26"/>
  <c r="AA72" i="26"/>
  <c r="O72" i="26"/>
  <c r="V72" i="26" s="1"/>
  <c r="Q72" i="26"/>
  <c r="AD68" i="26"/>
  <c r="AF68" i="26" s="1"/>
  <c r="Z66" i="25"/>
  <c r="I66" i="25"/>
  <c r="U66" i="25" s="1"/>
  <c r="AA64" i="25"/>
  <c r="O64" i="25"/>
  <c r="V64" i="25" s="1"/>
  <c r="Q64" i="25"/>
  <c r="N96" i="25"/>
  <c r="AC96" i="25"/>
  <c r="T96" i="25"/>
  <c r="Y96" i="25"/>
  <c r="H97" i="25"/>
  <c r="AD65" i="25"/>
  <c r="K66" i="25"/>
  <c r="N100" i="28" l="1"/>
  <c r="AC100" i="28"/>
  <c r="Y100" i="28"/>
  <c r="H101" i="28"/>
  <c r="T100" i="28"/>
  <c r="P70" i="28"/>
  <c r="J73" i="28"/>
  <c r="K73" i="28"/>
  <c r="AD72" i="28"/>
  <c r="P65" i="27"/>
  <c r="Q65" i="27"/>
  <c r="AE64" i="27"/>
  <c r="AF64" i="27" s="1"/>
  <c r="Y99" i="27"/>
  <c r="N99" i="27"/>
  <c r="H100" i="27"/>
  <c r="AC99" i="27"/>
  <c r="T99" i="27"/>
  <c r="J69" i="27"/>
  <c r="Z69" i="26"/>
  <c r="I69" i="26"/>
  <c r="U69" i="26" s="1"/>
  <c r="AC99" i="26"/>
  <c r="T99" i="26"/>
  <c r="H100" i="26"/>
  <c r="Y99" i="26"/>
  <c r="N99" i="26"/>
  <c r="K69" i="26"/>
  <c r="AE72" i="26"/>
  <c r="P73" i="26"/>
  <c r="AD66" i="25"/>
  <c r="N97" i="25"/>
  <c r="AC97" i="25"/>
  <c r="T97" i="25"/>
  <c r="H98" i="25"/>
  <c r="Y97" i="25"/>
  <c r="P65" i="25"/>
  <c r="Q65" i="25"/>
  <c r="AE64" i="25"/>
  <c r="AF64" i="25" s="1"/>
  <c r="J67" i="25"/>
  <c r="AA70" i="28" l="1"/>
  <c r="O70" i="28"/>
  <c r="V70" i="28" s="1"/>
  <c r="Q70" i="28"/>
  <c r="AD73" i="28"/>
  <c r="H102" i="28"/>
  <c r="Y101" i="28"/>
  <c r="N101" i="28"/>
  <c r="AC101" i="28"/>
  <c r="T101" i="28"/>
  <c r="Z73" i="28"/>
  <c r="I73" i="28"/>
  <c r="U73" i="28" s="1"/>
  <c r="AE65" i="27"/>
  <c r="AF65" i="27" s="1"/>
  <c r="Y100" i="27"/>
  <c r="N100" i="27"/>
  <c r="H101" i="27"/>
  <c r="T100" i="27"/>
  <c r="AC100" i="27"/>
  <c r="Z69" i="27"/>
  <c r="I69" i="27"/>
  <c r="U69" i="27" s="1"/>
  <c r="K69" i="27"/>
  <c r="AA65" i="27"/>
  <c r="O65" i="27"/>
  <c r="V65" i="27" s="1"/>
  <c r="AA73" i="26"/>
  <c r="O73" i="26"/>
  <c r="V73" i="26" s="1"/>
  <c r="AC100" i="26"/>
  <c r="T100" i="26"/>
  <c r="Y100" i="26"/>
  <c r="N100" i="26"/>
  <c r="H101" i="26"/>
  <c r="Q73" i="26"/>
  <c r="AD69" i="26"/>
  <c r="AF69" i="26" s="1"/>
  <c r="K70" i="26"/>
  <c r="J70" i="26"/>
  <c r="N98" i="25"/>
  <c r="AC98" i="25"/>
  <c r="T98" i="25"/>
  <c r="Y98" i="25"/>
  <c r="H99" i="25"/>
  <c r="AE65" i="25"/>
  <c r="AF65" i="25" s="1"/>
  <c r="Z67" i="25"/>
  <c r="I67" i="25"/>
  <c r="U67" i="25" s="1"/>
  <c r="AA65" i="25"/>
  <c r="O65" i="25"/>
  <c r="V65" i="25" s="1"/>
  <c r="K67" i="25"/>
  <c r="P66" i="27" l="1"/>
  <c r="J74" i="28"/>
  <c r="Z74" i="28" s="1"/>
  <c r="I74" i="28"/>
  <c r="U74" i="28" s="1"/>
  <c r="K74" i="28"/>
  <c r="AE70" i="28"/>
  <c r="AF70" i="28" s="1"/>
  <c r="N102" i="28"/>
  <c r="T102" i="28"/>
  <c r="H103" i="28"/>
  <c r="AC102" i="28"/>
  <c r="Y102" i="28"/>
  <c r="P71" i="28"/>
  <c r="AA66" i="27"/>
  <c r="O66" i="27"/>
  <c r="V66" i="27" s="1"/>
  <c r="J70" i="27"/>
  <c r="AD69" i="27"/>
  <c r="K70" i="27"/>
  <c r="Y101" i="27"/>
  <c r="N101" i="27"/>
  <c r="H102" i="27"/>
  <c r="AC101" i="27"/>
  <c r="T101" i="27"/>
  <c r="Q66" i="27"/>
  <c r="P66" i="25"/>
  <c r="AD70" i="26"/>
  <c r="AF70" i="26" s="1"/>
  <c r="AE73" i="26"/>
  <c r="AC101" i="26"/>
  <c r="T101" i="26"/>
  <c r="H102" i="26"/>
  <c r="Y101" i="26"/>
  <c r="N101" i="26"/>
  <c r="P74" i="26"/>
  <c r="Z70" i="26"/>
  <c r="J71" i="26"/>
  <c r="I70" i="26"/>
  <c r="U70" i="26" s="1"/>
  <c r="AA66" i="25"/>
  <c r="O66" i="25"/>
  <c r="V66" i="25" s="1"/>
  <c r="N99" i="25"/>
  <c r="AC99" i="25"/>
  <c r="T99" i="25"/>
  <c r="H100" i="25"/>
  <c r="Y99" i="25"/>
  <c r="J68" i="25"/>
  <c r="AD67" i="25"/>
  <c r="K68" i="25"/>
  <c r="Q66" i="25"/>
  <c r="AA71" i="28" l="1"/>
  <c r="O71" i="28"/>
  <c r="V71" i="28" s="1"/>
  <c r="Q71" i="28"/>
  <c r="AD74" i="28"/>
  <c r="N103" i="28"/>
  <c r="T103" i="28"/>
  <c r="H104" i="28"/>
  <c r="Y103" i="28"/>
  <c r="AC103" i="28"/>
  <c r="J75" i="28"/>
  <c r="AE66" i="27"/>
  <c r="AF66" i="27" s="1"/>
  <c r="AD70" i="27"/>
  <c r="Z70" i="27"/>
  <c r="I70" i="27"/>
  <c r="U70" i="27" s="1"/>
  <c r="H103" i="27"/>
  <c r="Y102" i="27"/>
  <c r="N102" i="27"/>
  <c r="AC102" i="27"/>
  <c r="T102" i="27"/>
  <c r="P67" i="27"/>
  <c r="Z71" i="26"/>
  <c r="I71" i="26"/>
  <c r="U71" i="26" s="1"/>
  <c r="AA74" i="26"/>
  <c r="P75" i="26"/>
  <c r="O74" i="26"/>
  <c r="V74" i="26" s="1"/>
  <c r="Q74" i="26"/>
  <c r="AC102" i="26"/>
  <c r="T102" i="26"/>
  <c r="Y102" i="26"/>
  <c r="N102" i="26"/>
  <c r="H103" i="26"/>
  <c r="K71" i="26"/>
  <c r="AE66" i="25"/>
  <c r="AF66" i="25" s="1"/>
  <c r="P67" i="25"/>
  <c r="AD68" i="25"/>
  <c r="Z68" i="25"/>
  <c r="I68" i="25"/>
  <c r="U68" i="25" s="1"/>
  <c r="N100" i="25"/>
  <c r="AC100" i="25"/>
  <c r="T100" i="25"/>
  <c r="Y100" i="25"/>
  <c r="H101" i="25"/>
  <c r="J71" i="27" l="1"/>
  <c r="Z75" i="28"/>
  <c r="I75" i="28"/>
  <c r="U75" i="28" s="1"/>
  <c r="K75" i="28"/>
  <c r="AE71" i="28"/>
  <c r="AF71" i="28" s="1"/>
  <c r="N104" i="28"/>
  <c r="T104" i="28"/>
  <c r="H105" i="28"/>
  <c r="AC104" i="28"/>
  <c r="Y104" i="28"/>
  <c r="P72" i="28"/>
  <c r="Z71" i="27"/>
  <c r="I71" i="27"/>
  <c r="U71" i="27" s="1"/>
  <c r="K71" i="27"/>
  <c r="H104" i="27"/>
  <c r="T103" i="27"/>
  <c r="AC103" i="27"/>
  <c r="Y103" i="27"/>
  <c r="N103" i="27"/>
  <c r="AA67" i="27"/>
  <c r="O67" i="27"/>
  <c r="V67" i="27" s="1"/>
  <c r="Q67" i="27"/>
  <c r="J69" i="25"/>
  <c r="AD71" i="26"/>
  <c r="AF71" i="26" s="1"/>
  <c r="J72" i="26"/>
  <c r="AA75" i="26"/>
  <c r="O75" i="26"/>
  <c r="V75" i="26" s="1"/>
  <c r="AC103" i="26"/>
  <c r="T103" i="26"/>
  <c r="H104" i="26"/>
  <c r="Y103" i="26"/>
  <c r="N103" i="26"/>
  <c r="Q75" i="26"/>
  <c r="AE74" i="26"/>
  <c r="Z69" i="25"/>
  <c r="I69" i="25"/>
  <c r="U69" i="25" s="1"/>
  <c r="K69" i="25"/>
  <c r="AA67" i="25"/>
  <c r="O67" i="25"/>
  <c r="V67" i="25" s="1"/>
  <c r="N101" i="25"/>
  <c r="AC101" i="25"/>
  <c r="T101" i="25"/>
  <c r="H102" i="25"/>
  <c r="Y101" i="25"/>
  <c r="Q67" i="25"/>
  <c r="AA72" i="28" l="1"/>
  <c r="O72" i="28"/>
  <c r="V72" i="28" s="1"/>
  <c r="Q72" i="28"/>
  <c r="N105" i="28"/>
  <c r="T105" i="28"/>
  <c r="H106" i="28"/>
  <c r="AC105" i="28"/>
  <c r="Y105" i="28"/>
  <c r="AD75" i="28"/>
  <c r="J76" i="28"/>
  <c r="K76" i="28" s="1"/>
  <c r="P68" i="27"/>
  <c r="Q68" i="27" s="1"/>
  <c r="AD71" i="27"/>
  <c r="J72" i="27"/>
  <c r="H105" i="27"/>
  <c r="Y104" i="27"/>
  <c r="N104" i="27"/>
  <c r="AC104" i="27"/>
  <c r="T104" i="27"/>
  <c r="AE67" i="27"/>
  <c r="AF67" i="27" s="1"/>
  <c r="P68" i="25"/>
  <c r="AE75" i="26"/>
  <c r="Z72" i="26"/>
  <c r="I72" i="26"/>
  <c r="U72" i="26" s="1"/>
  <c r="P76" i="26"/>
  <c r="AC104" i="26"/>
  <c r="T104" i="26"/>
  <c r="H105" i="26"/>
  <c r="N104" i="26"/>
  <c r="Y104" i="26"/>
  <c r="K72" i="26"/>
  <c r="N102" i="25"/>
  <c r="AC102" i="25"/>
  <c r="T102" i="25"/>
  <c r="Y102" i="25"/>
  <c r="H103" i="25"/>
  <c r="AA68" i="25"/>
  <c r="O68" i="25"/>
  <c r="V68" i="25" s="1"/>
  <c r="AD69" i="25"/>
  <c r="AE67" i="25"/>
  <c r="AF67" i="25" s="1"/>
  <c r="Q68" i="25"/>
  <c r="J70" i="25"/>
  <c r="K70" i="25" s="1"/>
  <c r="Z76" i="28" l="1"/>
  <c r="I76" i="28"/>
  <c r="U76" i="28" s="1"/>
  <c r="AE72" i="28"/>
  <c r="AF72" i="28" s="1"/>
  <c r="AD76" i="28"/>
  <c r="N106" i="28"/>
  <c r="T106" i="28"/>
  <c r="H107" i="28"/>
  <c r="Y106" i="28"/>
  <c r="AC106" i="28"/>
  <c r="P73" i="28"/>
  <c r="Q73" i="28" s="1"/>
  <c r="Z72" i="27"/>
  <c r="I72" i="27"/>
  <c r="U72" i="27" s="1"/>
  <c r="K72" i="27"/>
  <c r="H106" i="27"/>
  <c r="T105" i="27"/>
  <c r="AC105" i="27"/>
  <c r="N105" i="27"/>
  <c r="Y105" i="27"/>
  <c r="AE68" i="27"/>
  <c r="AF68" i="27" s="1"/>
  <c r="AA68" i="27"/>
  <c r="O68" i="27"/>
  <c r="V68" i="27" s="1"/>
  <c r="J73" i="26"/>
  <c r="AC105" i="26"/>
  <c r="T105" i="26"/>
  <c r="H106" i="26"/>
  <c r="Y105" i="26"/>
  <c r="N105" i="26"/>
  <c r="AA76" i="26"/>
  <c r="O76" i="26"/>
  <c r="V76" i="26" s="1"/>
  <c r="AD72" i="26"/>
  <c r="AF72" i="26" s="1"/>
  <c r="K73" i="26"/>
  <c r="Q76" i="26"/>
  <c r="AE68" i="25"/>
  <c r="AF68" i="25" s="1"/>
  <c r="N103" i="25"/>
  <c r="AC103" i="25"/>
  <c r="T103" i="25"/>
  <c r="H104" i="25"/>
  <c r="Y103" i="25"/>
  <c r="AD70" i="25"/>
  <c r="Z70" i="25"/>
  <c r="I70" i="25"/>
  <c r="U70" i="25" s="1"/>
  <c r="P69" i="25"/>
  <c r="P69" i="27" l="1"/>
  <c r="N107" i="28"/>
  <c r="T107" i="28"/>
  <c r="H108" i="28"/>
  <c r="AC107" i="28"/>
  <c r="Y107" i="28"/>
  <c r="AE73" i="28"/>
  <c r="AF73" i="28" s="1"/>
  <c r="AA73" i="28"/>
  <c r="O73" i="28"/>
  <c r="V73" i="28" s="1"/>
  <c r="J77" i="28"/>
  <c r="AA69" i="27"/>
  <c r="O69" i="27"/>
  <c r="V69" i="27" s="1"/>
  <c r="AD72" i="27"/>
  <c r="J73" i="27"/>
  <c r="H107" i="27"/>
  <c r="Y106" i="27"/>
  <c r="N106" i="27"/>
  <c r="T106" i="27"/>
  <c r="AC106" i="27"/>
  <c r="Q69" i="27"/>
  <c r="AD73" i="26"/>
  <c r="AF73" i="26" s="1"/>
  <c r="AC106" i="26"/>
  <c r="T106" i="26"/>
  <c r="Y106" i="26"/>
  <c r="H107" i="26"/>
  <c r="N106" i="26"/>
  <c r="P77" i="26"/>
  <c r="Q77" i="26" s="1"/>
  <c r="AE76" i="26"/>
  <c r="Z73" i="26"/>
  <c r="J74" i="26"/>
  <c r="I73" i="26"/>
  <c r="U73" i="26" s="1"/>
  <c r="N104" i="25"/>
  <c r="AC104" i="25"/>
  <c r="T104" i="25"/>
  <c r="Y104" i="25"/>
  <c r="H105" i="25"/>
  <c r="J71" i="25"/>
  <c r="AA69" i="25"/>
  <c r="O69" i="25"/>
  <c r="V69" i="25" s="1"/>
  <c r="Q69" i="25"/>
  <c r="N108" i="28" l="1"/>
  <c r="T108" i="28"/>
  <c r="H109" i="28"/>
  <c r="AC108" i="28"/>
  <c r="Y108" i="28"/>
  <c r="Z77" i="28"/>
  <c r="I77" i="28"/>
  <c r="U77" i="28" s="1"/>
  <c r="K77" i="28"/>
  <c r="P74" i="28"/>
  <c r="Z73" i="27"/>
  <c r="I73" i="27"/>
  <c r="U73" i="27" s="1"/>
  <c r="AE69" i="27"/>
  <c r="AF69" i="27" s="1"/>
  <c r="K73" i="27"/>
  <c r="H108" i="27"/>
  <c r="T107" i="27"/>
  <c r="AC107" i="27"/>
  <c r="Y107" i="27"/>
  <c r="N107" i="27"/>
  <c r="P70" i="27"/>
  <c r="AE77" i="26"/>
  <c r="Z74" i="26"/>
  <c r="I74" i="26"/>
  <c r="U74" i="26" s="1"/>
  <c r="AC107" i="26"/>
  <c r="T107" i="26"/>
  <c r="H108" i="26"/>
  <c r="Y107" i="26"/>
  <c r="N107" i="26"/>
  <c r="AA77" i="26"/>
  <c r="O77" i="26"/>
  <c r="V77" i="26" s="1"/>
  <c r="K74" i="26"/>
  <c r="N105" i="25"/>
  <c r="AC105" i="25"/>
  <c r="T105" i="25"/>
  <c r="H106" i="25"/>
  <c r="Y105" i="25"/>
  <c r="J72" i="25"/>
  <c r="Z71" i="25"/>
  <c r="I71" i="25"/>
  <c r="U71" i="25" s="1"/>
  <c r="K71" i="25"/>
  <c r="AE69" i="25"/>
  <c r="AF69" i="25" s="1"/>
  <c r="P70" i="25"/>
  <c r="J78" i="28" l="1"/>
  <c r="Z78" i="28"/>
  <c r="I78" i="28"/>
  <c r="U78" i="28" s="1"/>
  <c r="AA74" i="28"/>
  <c r="O74" i="28"/>
  <c r="V74" i="28" s="1"/>
  <c r="Q74" i="28"/>
  <c r="K78" i="28"/>
  <c r="AD77" i="28"/>
  <c r="N109" i="28"/>
  <c r="T109" i="28"/>
  <c r="H110" i="28"/>
  <c r="Y109" i="28"/>
  <c r="AC109" i="28"/>
  <c r="AA70" i="27"/>
  <c r="O70" i="27"/>
  <c r="V70" i="27" s="1"/>
  <c r="AD73" i="27"/>
  <c r="Q70" i="27"/>
  <c r="J74" i="27"/>
  <c r="K74" i="27" s="1"/>
  <c r="H109" i="27"/>
  <c r="Y108" i="27"/>
  <c r="N108" i="27"/>
  <c r="AC108" i="27"/>
  <c r="T108" i="27"/>
  <c r="J75" i="26"/>
  <c r="AD74" i="26"/>
  <c r="AF74" i="26" s="1"/>
  <c r="K75" i="26"/>
  <c r="AC108" i="26"/>
  <c r="T108" i="26"/>
  <c r="H109" i="26"/>
  <c r="N108" i="26"/>
  <c r="Y108" i="26"/>
  <c r="P78" i="26"/>
  <c r="AA70" i="25"/>
  <c r="O70" i="25"/>
  <c r="V70" i="25" s="1"/>
  <c r="Q70" i="25"/>
  <c r="Z72" i="25"/>
  <c r="I72" i="25"/>
  <c r="U72" i="25" s="1"/>
  <c r="N106" i="25"/>
  <c r="AC106" i="25"/>
  <c r="T106" i="25"/>
  <c r="Y106" i="25"/>
  <c r="H107" i="25"/>
  <c r="AD71" i="25"/>
  <c r="K72" i="25"/>
  <c r="AD78" i="28" l="1"/>
  <c r="N110" i="28"/>
  <c r="T110" i="28"/>
  <c r="H111" i="28"/>
  <c r="AC110" i="28"/>
  <c r="Y110" i="28"/>
  <c r="P75" i="28"/>
  <c r="AE74" i="28"/>
  <c r="AF74" i="28" s="1"/>
  <c r="Q75" i="28"/>
  <c r="J79" i="28"/>
  <c r="AE70" i="27"/>
  <c r="AF70" i="27" s="1"/>
  <c r="AD74" i="27"/>
  <c r="H110" i="27"/>
  <c r="T109" i="27"/>
  <c r="AC109" i="27"/>
  <c r="Y109" i="27"/>
  <c r="N109" i="27"/>
  <c r="Z74" i="27"/>
  <c r="I74" i="27"/>
  <c r="U74" i="27" s="1"/>
  <c r="P71" i="27"/>
  <c r="J73" i="25"/>
  <c r="AC109" i="26"/>
  <c r="T109" i="26"/>
  <c r="H110" i="26"/>
  <c r="Y109" i="26"/>
  <c r="N109" i="26"/>
  <c r="P79" i="26"/>
  <c r="AA78" i="26"/>
  <c r="O78" i="26"/>
  <c r="V78" i="26" s="1"/>
  <c r="Q78" i="26"/>
  <c r="AD75" i="26"/>
  <c r="AF75" i="26" s="1"/>
  <c r="Z75" i="26"/>
  <c r="I75" i="26"/>
  <c r="U75" i="26" s="1"/>
  <c r="Z73" i="25"/>
  <c r="I73" i="25"/>
  <c r="U73" i="25" s="1"/>
  <c r="N107" i="25"/>
  <c r="AC107" i="25"/>
  <c r="T107" i="25"/>
  <c r="H108" i="25"/>
  <c r="Y107" i="25"/>
  <c r="K73" i="25"/>
  <c r="AD72" i="25"/>
  <c r="P71" i="25"/>
  <c r="AE70" i="25"/>
  <c r="AF70" i="25" s="1"/>
  <c r="N111" i="28" l="1"/>
  <c r="T111" i="28"/>
  <c r="H112" i="28"/>
  <c r="AC111" i="28"/>
  <c r="Y111" i="28"/>
  <c r="AA75" i="28"/>
  <c r="O75" i="28"/>
  <c r="V75" i="28" s="1"/>
  <c r="Z79" i="28"/>
  <c r="I79" i="28"/>
  <c r="U79" i="28" s="1"/>
  <c r="AE75" i="28"/>
  <c r="AF75" i="28" s="1"/>
  <c r="K79" i="28"/>
  <c r="J75" i="27"/>
  <c r="H111" i="27"/>
  <c r="Y110" i="27"/>
  <c r="N110" i="27"/>
  <c r="AC110" i="27"/>
  <c r="T110" i="27"/>
  <c r="AA71" i="27"/>
  <c r="O71" i="27"/>
  <c r="V71" i="27" s="1"/>
  <c r="Q71" i="27"/>
  <c r="AA79" i="26"/>
  <c r="P80" i="26"/>
  <c r="O79" i="26"/>
  <c r="V79" i="26" s="1"/>
  <c r="Q79" i="26"/>
  <c r="AE78" i="26"/>
  <c r="AC110" i="26"/>
  <c r="T110" i="26"/>
  <c r="Y110" i="26"/>
  <c r="H111" i="26"/>
  <c r="N110" i="26"/>
  <c r="J76" i="26"/>
  <c r="AA71" i="25"/>
  <c r="O71" i="25"/>
  <c r="V71" i="25" s="1"/>
  <c r="Q71" i="25"/>
  <c r="AD73" i="25"/>
  <c r="N108" i="25"/>
  <c r="AC108" i="25"/>
  <c r="T108" i="25"/>
  <c r="Y108" i="25"/>
  <c r="H109" i="25"/>
  <c r="J74" i="25"/>
  <c r="K74" i="25" s="1"/>
  <c r="AD79" i="28" l="1"/>
  <c r="J80" i="28"/>
  <c r="N112" i="28"/>
  <c r="T112" i="28"/>
  <c r="H113" i="28"/>
  <c r="Y112" i="28"/>
  <c r="AC112" i="28"/>
  <c r="P76" i="28"/>
  <c r="H112" i="27"/>
  <c r="T111" i="27"/>
  <c r="AC111" i="27"/>
  <c r="N111" i="27"/>
  <c r="Y111" i="27"/>
  <c r="AE71" i="27"/>
  <c r="AF71" i="27" s="1"/>
  <c r="P72" i="27"/>
  <c r="Q72" i="27" s="1"/>
  <c r="Z75" i="27"/>
  <c r="I75" i="27"/>
  <c r="U75" i="27" s="1"/>
  <c r="K75" i="27"/>
  <c r="AC111" i="26"/>
  <c r="T111" i="26"/>
  <c r="H112" i="26"/>
  <c r="Y111" i="26"/>
  <c r="N111" i="26"/>
  <c r="Z76" i="26"/>
  <c r="J77" i="26"/>
  <c r="I76" i="26"/>
  <c r="U76" i="26" s="1"/>
  <c r="K76" i="26"/>
  <c r="Q80" i="26"/>
  <c r="AE79" i="26"/>
  <c r="AA80" i="26"/>
  <c r="P81" i="26"/>
  <c r="O80" i="26"/>
  <c r="V80" i="26" s="1"/>
  <c r="AD74" i="25"/>
  <c r="AE71" i="25"/>
  <c r="AF71" i="25" s="1"/>
  <c r="Q72" i="25"/>
  <c r="J75" i="25"/>
  <c r="Z74" i="25"/>
  <c r="I74" i="25"/>
  <c r="U74" i="25" s="1"/>
  <c r="N109" i="25"/>
  <c r="AC109" i="25"/>
  <c r="T109" i="25"/>
  <c r="H110" i="25"/>
  <c r="Y109" i="25"/>
  <c r="P72" i="25"/>
  <c r="Z80" i="28" l="1"/>
  <c r="I80" i="28"/>
  <c r="U80" i="28" s="1"/>
  <c r="N113" i="28"/>
  <c r="T113" i="28"/>
  <c r="H114" i="28"/>
  <c r="AC113" i="28"/>
  <c r="Y113" i="28"/>
  <c r="AA76" i="28"/>
  <c r="O76" i="28"/>
  <c r="V76" i="28" s="1"/>
  <c r="Q76" i="28"/>
  <c r="K80" i="28"/>
  <c r="AD75" i="27"/>
  <c r="AE72" i="27"/>
  <c r="AF72" i="27" s="1"/>
  <c r="J76" i="27"/>
  <c r="AA72" i="27"/>
  <c r="O72" i="27"/>
  <c r="V72" i="27" s="1"/>
  <c r="H113" i="27"/>
  <c r="Y112" i="27"/>
  <c r="N112" i="27"/>
  <c r="T112" i="27"/>
  <c r="AC112" i="27"/>
  <c r="AE80" i="26"/>
  <c r="Q81" i="26"/>
  <c r="AC112" i="26"/>
  <c r="T112" i="26"/>
  <c r="H113" i="26"/>
  <c r="N112" i="26"/>
  <c r="Y112" i="26"/>
  <c r="K77" i="26"/>
  <c r="AD76" i="26"/>
  <c r="AF76" i="26" s="1"/>
  <c r="AA81" i="26"/>
  <c r="P82" i="26"/>
  <c r="O81" i="26"/>
  <c r="V81" i="26" s="1"/>
  <c r="Z77" i="26"/>
  <c r="I77" i="26"/>
  <c r="U77" i="26" s="1"/>
  <c r="AE72" i="25"/>
  <c r="AF72" i="25" s="1"/>
  <c r="H111" i="25"/>
  <c r="N110" i="25"/>
  <c r="AC110" i="25"/>
  <c r="T110" i="25"/>
  <c r="Y110" i="25"/>
  <c r="Z75" i="25"/>
  <c r="I75" i="25"/>
  <c r="U75" i="25" s="1"/>
  <c r="AA72" i="25"/>
  <c r="P73" i="25"/>
  <c r="O72" i="25"/>
  <c r="V72" i="25" s="1"/>
  <c r="K75" i="25"/>
  <c r="P73" i="27" l="1"/>
  <c r="AE76" i="28"/>
  <c r="AF76" i="28" s="1"/>
  <c r="N114" i="28"/>
  <c r="T114" i="28"/>
  <c r="H115" i="28"/>
  <c r="AC114" i="28"/>
  <c r="Y114" i="28"/>
  <c r="P77" i="28"/>
  <c r="AD80" i="28"/>
  <c r="J81" i="28"/>
  <c r="AA73" i="27"/>
  <c r="O73" i="27"/>
  <c r="V73" i="27" s="1"/>
  <c r="Y113" i="27"/>
  <c r="H114" i="27"/>
  <c r="T113" i="27"/>
  <c r="AC113" i="27"/>
  <c r="N113" i="27"/>
  <c r="Q73" i="27"/>
  <c r="Z76" i="27"/>
  <c r="I76" i="27"/>
  <c r="U76" i="27" s="1"/>
  <c r="K76" i="27"/>
  <c r="AA82" i="26"/>
  <c r="O82" i="26"/>
  <c r="V82" i="26" s="1"/>
  <c r="AC113" i="26"/>
  <c r="T113" i="26"/>
  <c r="H114" i="26"/>
  <c r="N113" i="26"/>
  <c r="Y113" i="26"/>
  <c r="J78" i="26"/>
  <c r="K78" i="26"/>
  <c r="AD77" i="26"/>
  <c r="AF77" i="26" s="1"/>
  <c r="Q82" i="26"/>
  <c r="AE81" i="26"/>
  <c r="H112" i="25"/>
  <c r="Y111" i="25"/>
  <c r="N111" i="25"/>
  <c r="T111" i="25"/>
  <c r="AC111" i="25"/>
  <c r="J76" i="25"/>
  <c r="AA73" i="25"/>
  <c r="O73" i="25"/>
  <c r="V73" i="25" s="1"/>
  <c r="AD75" i="25"/>
  <c r="Q73" i="25"/>
  <c r="Z81" i="28" l="1"/>
  <c r="I81" i="28"/>
  <c r="U81" i="28" s="1"/>
  <c r="AA77" i="28"/>
  <c r="O77" i="28"/>
  <c r="V77" i="28" s="1"/>
  <c r="Q77" i="28"/>
  <c r="N115" i="28"/>
  <c r="T115" i="28"/>
  <c r="H116" i="28"/>
  <c r="Y115" i="28"/>
  <c r="AC115" i="28"/>
  <c r="K81" i="28"/>
  <c r="AE73" i="27"/>
  <c r="AF73" i="27" s="1"/>
  <c r="Y114" i="27"/>
  <c r="H115" i="27"/>
  <c r="T114" i="27"/>
  <c r="AC114" i="27"/>
  <c r="N114" i="27"/>
  <c r="J77" i="27"/>
  <c r="AD76" i="27"/>
  <c r="K77" i="27"/>
  <c r="P74" i="27"/>
  <c r="AE82" i="26"/>
  <c r="Z78" i="26"/>
  <c r="I78" i="26"/>
  <c r="U78" i="26" s="1"/>
  <c r="AC114" i="26"/>
  <c r="T114" i="26"/>
  <c r="H115" i="26"/>
  <c r="N114" i="26"/>
  <c r="Y114" i="26"/>
  <c r="AD78" i="26"/>
  <c r="AF78" i="26" s="1"/>
  <c r="P83" i="26"/>
  <c r="Z76" i="25"/>
  <c r="I76" i="25"/>
  <c r="U76" i="25" s="1"/>
  <c r="AE73" i="25"/>
  <c r="AF73" i="25" s="1"/>
  <c r="K76" i="25"/>
  <c r="P74" i="25"/>
  <c r="Q74" i="25" s="1"/>
  <c r="H113" i="25"/>
  <c r="T112" i="25"/>
  <c r="AC112" i="25"/>
  <c r="N112" i="25"/>
  <c r="Y112" i="25"/>
  <c r="P78" i="28" l="1"/>
  <c r="N116" i="28"/>
  <c r="T116" i="28"/>
  <c r="Y116" i="28"/>
  <c r="H117" i="28"/>
  <c r="AC116" i="28"/>
  <c r="AA78" i="28"/>
  <c r="O78" i="28"/>
  <c r="V78" i="28" s="1"/>
  <c r="AD81" i="28"/>
  <c r="AE77" i="28"/>
  <c r="AF77" i="28" s="1"/>
  <c r="Q78" i="28"/>
  <c r="J82" i="28"/>
  <c r="K82" i="28" s="1"/>
  <c r="Y115" i="27"/>
  <c r="H116" i="27"/>
  <c r="T115" i="27"/>
  <c r="N115" i="27"/>
  <c r="AC115" i="27"/>
  <c r="AA74" i="27"/>
  <c r="O74" i="27"/>
  <c r="V74" i="27" s="1"/>
  <c r="Z77" i="27"/>
  <c r="I77" i="27"/>
  <c r="U77" i="27" s="1"/>
  <c r="Q74" i="27"/>
  <c r="AD77" i="27"/>
  <c r="J79" i="26"/>
  <c r="AC115" i="26"/>
  <c r="T115" i="26"/>
  <c r="H116" i="26"/>
  <c r="N115" i="26"/>
  <c r="Y115" i="26"/>
  <c r="P84" i="26"/>
  <c r="O83" i="26"/>
  <c r="V83" i="26" s="1"/>
  <c r="AA83" i="26"/>
  <c r="Q83" i="26"/>
  <c r="AE74" i="25"/>
  <c r="AF74" i="25" s="1"/>
  <c r="K77" i="25"/>
  <c r="AD76" i="25"/>
  <c r="H114" i="25"/>
  <c r="Y113" i="25"/>
  <c r="N113" i="25"/>
  <c r="AC113" i="25"/>
  <c r="T113" i="25"/>
  <c r="AA74" i="25"/>
  <c r="O74" i="25"/>
  <c r="V74" i="25" s="1"/>
  <c r="J77" i="25"/>
  <c r="P79" i="28" l="1"/>
  <c r="P75" i="27"/>
  <c r="AE78" i="28"/>
  <c r="AF78" i="28" s="1"/>
  <c r="Q79" i="28"/>
  <c r="AA79" i="28"/>
  <c r="O79" i="28"/>
  <c r="V79" i="28" s="1"/>
  <c r="AD82" i="28"/>
  <c r="N117" i="28"/>
  <c r="AC117" i="28"/>
  <c r="H118" i="28"/>
  <c r="Y117" i="28"/>
  <c r="T117" i="28"/>
  <c r="Z82" i="28"/>
  <c r="I82" i="28"/>
  <c r="U82" i="28" s="1"/>
  <c r="Q75" i="27"/>
  <c r="AE74" i="27"/>
  <c r="AF74" i="27" s="1"/>
  <c r="AA75" i="27"/>
  <c r="O75" i="27"/>
  <c r="V75" i="27" s="1"/>
  <c r="J78" i="27"/>
  <c r="Y116" i="27"/>
  <c r="H117" i="27"/>
  <c r="T116" i="27"/>
  <c r="AC116" i="27"/>
  <c r="N116" i="27"/>
  <c r="AA84" i="26"/>
  <c r="O84" i="26"/>
  <c r="V84" i="26" s="1"/>
  <c r="Q84" i="26"/>
  <c r="AE83" i="26"/>
  <c r="AC116" i="26"/>
  <c r="T116" i="26"/>
  <c r="H117" i="26"/>
  <c r="N116" i="26"/>
  <c r="Y116" i="26"/>
  <c r="J80" i="26"/>
  <c r="Z79" i="26"/>
  <c r="I79" i="26"/>
  <c r="U79" i="26" s="1"/>
  <c r="K79" i="26"/>
  <c r="P75" i="25"/>
  <c r="H115" i="25"/>
  <c r="T114" i="25"/>
  <c r="AC114" i="25"/>
  <c r="Y114" i="25"/>
  <c r="N114" i="25"/>
  <c r="AD77" i="25"/>
  <c r="Z77" i="25"/>
  <c r="I77" i="25"/>
  <c r="U77" i="25" s="1"/>
  <c r="P80" i="28" l="1"/>
  <c r="AE79" i="28"/>
  <c r="AF79" i="28" s="1"/>
  <c r="Q80" i="28"/>
  <c r="N118" i="28"/>
  <c r="T118" i="28"/>
  <c r="Y118" i="28"/>
  <c r="H119" i="28"/>
  <c r="AC118" i="28"/>
  <c r="J83" i="28"/>
  <c r="Z78" i="27"/>
  <c r="I78" i="27"/>
  <c r="U78" i="27" s="1"/>
  <c r="K78" i="27"/>
  <c r="P76" i="27"/>
  <c r="Y117" i="27"/>
  <c r="H118" i="27"/>
  <c r="T117" i="27"/>
  <c r="AC117" i="27"/>
  <c r="N117" i="27"/>
  <c r="Q76" i="27"/>
  <c r="AE75" i="27"/>
  <c r="AF75" i="27" s="1"/>
  <c r="Z80" i="26"/>
  <c r="I80" i="26"/>
  <c r="U80" i="26" s="1"/>
  <c r="Q85" i="26"/>
  <c r="AE84" i="26"/>
  <c r="AD79" i="26"/>
  <c r="AF79" i="26" s="1"/>
  <c r="K80" i="26"/>
  <c r="AC117" i="26"/>
  <c r="T117" i="26"/>
  <c r="H118" i="26"/>
  <c r="N117" i="26"/>
  <c r="Y117" i="26"/>
  <c r="P85" i="26"/>
  <c r="J78" i="25"/>
  <c r="H116" i="25"/>
  <c r="Y115" i="25"/>
  <c r="N115" i="25"/>
  <c r="T115" i="25"/>
  <c r="AC115" i="25"/>
  <c r="AA75" i="25"/>
  <c r="O75" i="25"/>
  <c r="V75" i="25" s="1"/>
  <c r="Q75" i="25"/>
  <c r="Z83" i="28" l="1"/>
  <c r="I83" i="28"/>
  <c r="U83" i="28" s="1"/>
  <c r="K83" i="28"/>
  <c r="AE80" i="28"/>
  <c r="AF80" i="28" s="1"/>
  <c r="N119" i="28"/>
  <c r="AC119" i="28"/>
  <c r="H120" i="28"/>
  <c r="Y119" i="28"/>
  <c r="T119" i="28"/>
  <c r="AA80" i="28"/>
  <c r="O80" i="28"/>
  <c r="V80" i="28" s="1"/>
  <c r="AD78" i="27"/>
  <c r="AE76" i="27"/>
  <c r="AF76" i="27" s="1"/>
  <c r="J79" i="27"/>
  <c r="K79" i="27" s="1"/>
  <c r="AA76" i="27"/>
  <c r="O76" i="27"/>
  <c r="V76" i="27" s="1"/>
  <c r="Y118" i="27"/>
  <c r="H119" i="27"/>
  <c r="T118" i="27"/>
  <c r="N118" i="27"/>
  <c r="AC118" i="27"/>
  <c r="AC118" i="26"/>
  <c r="T118" i="26"/>
  <c r="H119" i="26"/>
  <c r="N118" i="26"/>
  <c r="Y118" i="26"/>
  <c r="AD80" i="26"/>
  <c r="AF80" i="26" s="1"/>
  <c r="AE85" i="26"/>
  <c r="O85" i="26"/>
  <c r="V85" i="26" s="1"/>
  <c r="AA85" i="26"/>
  <c r="J81" i="26"/>
  <c r="AC116" i="25"/>
  <c r="T116" i="25"/>
  <c r="H117" i="25"/>
  <c r="Y116" i="25"/>
  <c r="N116" i="25"/>
  <c r="AE75" i="25"/>
  <c r="AF75" i="25" s="1"/>
  <c r="P76" i="25"/>
  <c r="Z78" i="25"/>
  <c r="I78" i="25"/>
  <c r="U78" i="25" s="1"/>
  <c r="K78" i="25"/>
  <c r="P81" i="28" l="1"/>
  <c r="P77" i="27"/>
  <c r="AA81" i="28"/>
  <c r="O81" i="28"/>
  <c r="V81" i="28" s="1"/>
  <c r="Q81" i="28"/>
  <c r="N120" i="28"/>
  <c r="T120" i="28"/>
  <c r="Y120" i="28"/>
  <c r="H121" i="28"/>
  <c r="AC120" i="28"/>
  <c r="AD83" i="28"/>
  <c r="J84" i="28"/>
  <c r="K84" i="28" s="1"/>
  <c r="AD79" i="27"/>
  <c r="AA77" i="27"/>
  <c r="O77" i="27"/>
  <c r="V77" i="27" s="1"/>
  <c r="Q77" i="27"/>
  <c r="Z79" i="27"/>
  <c r="I79" i="27"/>
  <c r="U79" i="27" s="1"/>
  <c r="Y119" i="27"/>
  <c r="H120" i="27"/>
  <c r="T119" i="27"/>
  <c r="AC119" i="27"/>
  <c r="N119" i="27"/>
  <c r="AC119" i="26"/>
  <c r="T119" i="26"/>
  <c r="H120" i="26"/>
  <c r="N119" i="26"/>
  <c r="Y119" i="26"/>
  <c r="P86" i="26"/>
  <c r="Z81" i="26"/>
  <c r="I81" i="26"/>
  <c r="U81" i="26" s="1"/>
  <c r="K81" i="26"/>
  <c r="AC117" i="25"/>
  <c r="T117" i="25"/>
  <c r="H118" i="25"/>
  <c r="N117" i="25"/>
  <c r="Y117" i="25"/>
  <c r="AD78" i="25"/>
  <c r="J79" i="25"/>
  <c r="K79" i="25" s="1"/>
  <c r="AA76" i="25"/>
  <c r="O76" i="25"/>
  <c r="V76" i="25" s="1"/>
  <c r="Q76" i="25"/>
  <c r="Z84" i="28" l="1"/>
  <c r="I84" i="28"/>
  <c r="U84" i="28" s="1"/>
  <c r="AD84" i="28"/>
  <c r="N121" i="28"/>
  <c r="AC121" i="28"/>
  <c r="H122" i="28"/>
  <c r="Y121" i="28"/>
  <c r="T121" i="28"/>
  <c r="AE81" i="28"/>
  <c r="AF81" i="28" s="1"/>
  <c r="P82" i="28"/>
  <c r="Q82" i="28" s="1"/>
  <c r="AE77" i="27"/>
  <c r="AF77" i="27" s="1"/>
  <c r="P78" i="27"/>
  <c r="Y120" i="27"/>
  <c r="H121" i="27"/>
  <c r="T120" i="27"/>
  <c r="AC120" i="27"/>
  <c r="N120" i="27"/>
  <c r="J80" i="27"/>
  <c r="O86" i="26"/>
  <c r="V86" i="26" s="1"/>
  <c r="AA86" i="26"/>
  <c r="Q86" i="26"/>
  <c r="AD81" i="26"/>
  <c r="AF81" i="26" s="1"/>
  <c r="AC120" i="26"/>
  <c r="T120" i="26"/>
  <c r="H121" i="26"/>
  <c r="N120" i="26"/>
  <c r="Y120" i="26"/>
  <c r="J82" i="26"/>
  <c r="AE76" i="25"/>
  <c r="AF76" i="25" s="1"/>
  <c r="AD79" i="25"/>
  <c r="P77" i="25"/>
  <c r="AC118" i="25"/>
  <c r="T118" i="25"/>
  <c r="H119" i="25"/>
  <c r="Y118" i="25"/>
  <c r="N118" i="25"/>
  <c r="Z79" i="25"/>
  <c r="I79" i="25"/>
  <c r="U79" i="25" s="1"/>
  <c r="AE82" i="28" l="1"/>
  <c r="AF82" i="28" s="1"/>
  <c r="N122" i="28"/>
  <c r="T122" i="28"/>
  <c r="Y122" i="28"/>
  <c r="H123" i="28"/>
  <c r="AC122" i="28"/>
  <c r="AA82" i="28"/>
  <c r="O82" i="28"/>
  <c r="V82" i="28" s="1"/>
  <c r="J85" i="28"/>
  <c r="AA78" i="27"/>
  <c r="O78" i="27"/>
  <c r="V78" i="27" s="1"/>
  <c r="Y121" i="27"/>
  <c r="H122" i="27"/>
  <c r="T121" i="27"/>
  <c r="N121" i="27"/>
  <c r="AC121" i="27"/>
  <c r="Z80" i="27"/>
  <c r="I80" i="27"/>
  <c r="U80" i="27" s="1"/>
  <c r="K80" i="27"/>
  <c r="Q78" i="27"/>
  <c r="J80" i="25"/>
  <c r="Z82" i="26"/>
  <c r="I82" i="26"/>
  <c r="U82" i="26" s="1"/>
  <c r="K82" i="26"/>
  <c r="AE86" i="26"/>
  <c r="AC121" i="26"/>
  <c r="T121" i="26"/>
  <c r="H122" i="26"/>
  <c r="N121" i="26"/>
  <c r="Y121" i="26"/>
  <c r="P87" i="26"/>
  <c r="Q87" i="26" s="1"/>
  <c r="Z80" i="25"/>
  <c r="I80" i="25"/>
  <c r="U80" i="25" s="1"/>
  <c r="AC119" i="25"/>
  <c r="T119" i="25"/>
  <c r="H120" i="25"/>
  <c r="N119" i="25"/>
  <c r="Y119" i="25"/>
  <c r="AA77" i="25"/>
  <c r="O77" i="25"/>
  <c r="V77" i="25" s="1"/>
  <c r="K80" i="25"/>
  <c r="Q77" i="25"/>
  <c r="N123" i="28" l="1"/>
  <c r="AC123" i="28"/>
  <c r="H124" i="28"/>
  <c r="Y123" i="28"/>
  <c r="T123" i="28"/>
  <c r="P83" i="28"/>
  <c r="Z85" i="28"/>
  <c r="I85" i="28"/>
  <c r="U85" i="28" s="1"/>
  <c r="K85" i="28"/>
  <c r="AD80" i="27"/>
  <c r="J81" i="27"/>
  <c r="Y122" i="27"/>
  <c r="H123" i="27"/>
  <c r="T122" i="27"/>
  <c r="AC122" i="27"/>
  <c r="N122" i="27"/>
  <c r="AE78" i="27"/>
  <c r="AF78" i="27" s="1"/>
  <c r="P79" i="27"/>
  <c r="AE87" i="26"/>
  <c r="O87" i="26"/>
  <c r="V87" i="26" s="1"/>
  <c r="AA87" i="26"/>
  <c r="AD82" i="26"/>
  <c r="AF82" i="26" s="1"/>
  <c r="AC122" i="26"/>
  <c r="T122" i="26"/>
  <c r="H123" i="26"/>
  <c r="N122" i="26"/>
  <c r="Y122" i="26"/>
  <c r="J83" i="26"/>
  <c r="K83" i="26" s="1"/>
  <c r="AC120" i="25"/>
  <c r="T120" i="25"/>
  <c r="H121" i="25"/>
  <c r="Y120" i="25"/>
  <c r="N120" i="25"/>
  <c r="P78" i="25"/>
  <c r="AD80" i="25"/>
  <c r="AE77" i="25"/>
  <c r="AF77" i="25" s="1"/>
  <c r="J81" i="25"/>
  <c r="AA83" i="28" l="1"/>
  <c r="O83" i="28"/>
  <c r="V83" i="28" s="1"/>
  <c r="Q83" i="28"/>
  <c r="N124" i="28"/>
  <c r="T124" i="28"/>
  <c r="Y124" i="28"/>
  <c r="H125" i="28"/>
  <c r="AC124" i="28"/>
  <c r="AD85" i="28"/>
  <c r="J86" i="28"/>
  <c r="K86" i="28" s="1"/>
  <c r="Z81" i="27"/>
  <c r="I81" i="27"/>
  <c r="U81" i="27" s="1"/>
  <c r="AA79" i="27"/>
  <c r="O79" i="27"/>
  <c r="V79" i="27" s="1"/>
  <c r="K81" i="27"/>
  <c r="Y123" i="27"/>
  <c r="H124" i="27"/>
  <c r="T123" i="27"/>
  <c r="AC123" i="27"/>
  <c r="N123" i="27"/>
  <c r="Q79" i="27"/>
  <c r="AD83" i="26"/>
  <c r="AF83" i="26" s="1"/>
  <c r="P88" i="26"/>
  <c r="AC123" i="26"/>
  <c r="T123" i="26"/>
  <c r="H124" i="26"/>
  <c r="N123" i="26"/>
  <c r="Y123" i="26"/>
  <c r="Z83" i="26"/>
  <c r="I83" i="26"/>
  <c r="U83" i="26" s="1"/>
  <c r="AA78" i="25"/>
  <c r="O78" i="25"/>
  <c r="V78" i="25" s="1"/>
  <c r="Q78" i="25"/>
  <c r="Z81" i="25"/>
  <c r="I81" i="25"/>
  <c r="U81" i="25" s="1"/>
  <c r="AC121" i="25"/>
  <c r="T121" i="25"/>
  <c r="H122" i="25"/>
  <c r="N121" i="25"/>
  <c r="Y121" i="25"/>
  <c r="K81" i="25"/>
  <c r="Z86" i="28" l="1"/>
  <c r="I86" i="28"/>
  <c r="U86" i="28" s="1"/>
  <c r="AD86" i="28"/>
  <c r="N125" i="28"/>
  <c r="AC125" i="28"/>
  <c r="H126" i="28"/>
  <c r="Y125" i="28"/>
  <c r="T125" i="28"/>
  <c r="AE83" i="28"/>
  <c r="AF83" i="28" s="1"/>
  <c r="P84" i="28"/>
  <c r="Q84" i="28" s="1"/>
  <c r="P80" i="27"/>
  <c r="Q80" i="27" s="1"/>
  <c r="Y124" i="27"/>
  <c r="H125" i="27"/>
  <c r="T124" i="27"/>
  <c r="N124" i="27"/>
  <c r="AC124" i="27"/>
  <c r="J82" i="27"/>
  <c r="K82" i="27" s="1"/>
  <c r="AE79" i="27"/>
  <c r="AF79" i="27" s="1"/>
  <c r="AD81" i="27"/>
  <c r="J82" i="25"/>
  <c r="J84" i="26"/>
  <c r="AA88" i="26"/>
  <c r="O88" i="26"/>
  <c r="V88" i="26" s="1"/>
  <c r="Q88" i="26"/>
  <c r="AC124" i="26"/>
  <c r="T124" i="26"/>
  <c r="H125" i="26"/>
  <c r="N124" i="26"/>
  <c r="Y124" i="26"/>
  <c r="Z82" i="25"/>
  <c r="I82" i="25"/>
  <c r="U82" i="25" s="1"/>
  <c r="AE78" i="25"/>
  <c r="AF78" i="25" s="1"/>
  <c r="P79" i="25"/>
  <c r="AC122" i="25"/>
  <c r="T122" i="25"/>
  <c r="H123" i="25"/>
  <c r="Y122" i="25"/>
  <c r="N122" i="25"/>
  <c r="AD81" i="25"/>
  <c r="K82" i="25"/>
  <c r="AE84" i="28" l="1"/>
  <c r="AF84" i="28" s="1"/>
  <c r="N126" i="28"/>
  <c r="T126" i="28"/>
  <c r="Y126" i="28"/>
  <c r="H127" i="28"/>
  <c r="AC126" i="28"/>
  <c r="AA84" i="28"/>
  <c r="O84" i="28"/>
  <c r="V84" i="28" s="1"/>
  <c r="J87" i="28"/>
  <c r="Y125" i="27"/>
  <c r="N125" i="27"/>
  <c r="H126" i="27"/>
  <c r="AC125" i="27"/>
  <c r="T125" i="27"/>
  <c r="AE80" i="27"/>
  <c r="AF80" i="27" s="1"/>
  <c r="AD82" i="27"/>
  <c r="Z82" i="27"/>
  <c r="I82" i="27"/>
  <c r="U82" i="27" s="1"/>
  <c r="AA80" i="27"/>
  <c r="O80" i="27"/>
  <c r="V80" i="27" s="1"/>
  <c r="AE88" i="26"/>
  <c r="AC125" i="26"/>
  <c r="T125" i="26"/>
  <c r="H126" i="26"/>
  <c r="N125" i="26"/>
  <c r="Y125" i="26"/>
  <c r="P89" i="26"/>
  <c r="Z84" i="26"/>
  <c r="I84" i="26"/>
  <c r="U84" i="26" s="1"/>
  <c r="K84" i="26"/>
  <c r="AA79" i="25"/>
  <c r="O79" i="25"/>
  <c r="V79" i="25" s="1"/>
  <c r="AC123" i="25"/>
  <c r="T123" i="25"/>
  <c r="H124" i="25"/>
  <c r="N123" i="25"/>
  <c r="Y123" i="25"/>
  <c r="Q79" i="25"/>
  <c r="AD82" i="25"/>
  <c r="J83" i="25"/>
  <c r="N127" i="28" l="1"/>
  <c r="AC127" i="28"/>
  <c r="H128" i="28"/>
  <c r="Y127" i="28"/>
  <c r="T127" i="28"/>
  <c r="P85" i="28"/>
  <c r="Z87" i="28"/>
  <c r="I87" i="28"/>
  <c r="U87" i="28" s="1"/>
  <c r="K87" i="28"/>
  <c r="Y126" i="27"/>
  <c r="N126" i="27"/>
  <c r="H127" i="27"/>
  <c r="T126" i="27"/>
  <c r="AC126" i="27"/>
  <c r="J83" i="27"/>
  <c r="P81" i="27"/>
  <c r="AD84" i="26"/>
  <c r="AF84" i="26" s="1"/>
  <c r="AC126" i="26"/>
  <c r="T126" i="26"/>
  <c r="H127" i="26"/>
  <c r="Y126" i="26"/>
  <c r="N126" i="26"/>
  <c r="J85" i="26"/>
  <c r="AA89" i="26"/>
  <c r="O89" i="26"/>
  <c r="V89" i="26" s="1"/>
  <c r="Q89" i="26"/>
  <c r="AC124" i="25"/>
  <c r="T124" i="25"/>
  <c r="H125" i="25"/>
  <c r="Y124" i="25"/>
  <c r="N124" i="25"/>
  <c r="Z83" i="25"/>
  <c r="I83" i="25"/>
  <c r="U83" i="25" s="1"/>
  <c r="K83" i="25"/>
  <c r="AE79" i="25"/>
  <c r="AF79" i="25" s="1"/>
  <c r="P80" i="25"/>
  <c r="AA85" i="28" l="1"/>
  <c r="O85" i="28"/>
  <c r="V85" i="28" s="1"/>
  <c r="Q85" i="28"/>
  <c r="N128" i="28"/>
  <c r="T128" i="28"/>
  <c r="Y128" i="28"/>
  <c r="H129" i="28"/>
  <c r="AC128" i="28"/>
  <c r="AD87" i="28"/>
  <c r="J88" i="28"/>
  <c r="K88" i="28" s="1"/>
  <c r="Y127" i="27"/>
  <c r="N127" i="27"/>
  <c r="H128" i="27"/>
  <c r="AC127" i="27"/>
  <c r="T127" i="27"/>
  <c r="Z83" i="27"/>
  <c r="I83" i="27"/>
  <c r="U83" i="27" s="1"/>
  <c r="K83" i="27"/>
  <c r="AA81" i="27"/>
  <c r="O81" i="27"/>
  <c r="V81" i="27" s="1"/>
  <c r="Q81" i="27"/>
  <c r="J84" i="25"/>
  <c r="AC127" i="26"/>
  <c r="T127" i="26"/>
  <c r="H128" i="26"/>
  <c r="Y127" i="26"/>
  <c r="N127" i="26"/>
  <c r="P90" i="26"/>
  <c r="Z85" i="26"/>
  <c r="I85" i="26"/>
  <c r="U85" i="26" s="1"/>
  <c r="K85" i="26"/>
  <c r="Q90" i="26"/>
  <c r="AE89" i="26"/>
  <c r="AA80" i="25"/>
  <c r="O80" i="25"/>
  <c r="V80" i="25" s="1"/>
  <c r="Z84" i="25"/>
  <c r="I84" i="25"/>
  <c r="U84" i="25" s="1"/>
  <c r="Q80" i="25"/>
  <c r="AD83" i="25"/>
  <c r="K84" i="25"/>
  <c r="AC125" i="25"/>
  <c r="T125" i="25"/>
  <c r="H126" i="25"/>
  <c r="N125" i="25"/>
  <c r="Y125" i="25"/>
  <c r="Z88" i="28" l="1"/>
  <c r="I88" i="28"/>
  <c r="U88" i="28" s="1"/>
  <c r="N129" i="28"/>
  <c r="AC129" i="28"/>
  <c r="H130" i="28"/>
  <c r="Y129" i="28"/>
  <c r="T129" i="28"/>
  <c r="AD88" i="28"/>
  <c r="AE85" i="28"/>
  <c r="AF85" i="28" s="1"/>
  <c r="P86" i="28"/>
  <c r="Q86" i="28" s="1"/>
  <c r="P82" i="27"/>
  <c r="Q82" i="27" s="1"/>
  <c r="AD83" i="27"/>
  <c r="Y128" i="27"/>
  <c r="N128" i="27"/>
  <c r="H129" i="27"/>
  <c r="AC128" i="27"/>
  <c r="T128" i="27"/>
  <c r="AE81" i="27"/>
  <c r="AF81" i="27" s="1"/>
  <c r="J84" i="27"/>
  <c r="AA90" i="26"/>
  <c r="O90" i="26"/>
  <c r="V90" i="26" s="1"/>
  <c r="AC128" i="26"/>
  <c r="T128" i="26"/>
  <c r="H129" i="26"/>
  <c r="N128" i="26"/>
  <c r="Y128" i="26"/>
  <c r="AE90" i="26"/>
  <c r="K86" i="26"/>
  <c r="AD85" i="26"/>
  <c r="AF85" i="26" s="1"/>
  <c r="J86" i="26"/>
  <c r="AC126" i="25"/>
  <c r="T126" i="25"/>
  <c r="H127" i="25"/>
  <c r="Y126" i="25"/>
  <c r="N126" i="25"/>
  <c r="J85" i="25"/>
  <c r="P81" i="25"/>
  <c r="Q81" i="25" s="1"/>
  <c r="AD84" i="25"/>
  <c r="AE80" i="25"/>
  <c r="AF80" i="25" s="1"/>
  <c r="AE86" i="28" l="1"/>
  <c r="AF86" i="28" s="1"/>
  <c r="H131" i="28"/>
  <c r="T130" i="28"/>
  <c r="Y130" i="28"/>
  <c r="N130" i="28"/>
  <c r="AC130" i="28"/>
  <c r="AA86" i="28"/>
  <c r="O86" i="28"/>
  <c r="V86" i="28" s="1"/>
  <c r="J89" i="28"/>
  <c r="Y129" i="27"/>
  <c r="N129" i="27"/>
  <c r="H130" i="27"/>
  <c r="AC129" i="27"/>
  <c r="T129" i="27"/>
  <c r="AE82" i="27"/>
  <c r="AF82" i="27" s="1"/>
  <c r="Z84" i="27"/>
  <c r="I84" i="27"/>
  <c r="U84" i="27" s="1"/>
  <c r="K84" i="27"/>
  <c r="AA82" i="27"/>
  <c r="O82" i="27"/>
  <c r="V82" i="27" s="1"/>
  <c r="AD86" i="26"/>
  <c r="AF86" i="26" s="1"/>
  <c r="Z86" i="26"/>
  <c r="I86" i="26"/>
  <c r="U86" i="26" s="1"/>
  <c r="P91" i="26"/>
  <c r="AC129" i="26"/>
  <c r="Y129" i="26"/>
  <c r="H130" i="26"/>
  <c r="T129" i="26"/>
  <c r="N129" i="26"/>
  <c r="Z85" i="25"/>
  <c r="I85" i="25"/>
  <c r="U85" i="25" s="1"/>
  <c r="AE81" i="25"/>
  <c r="AF81" i="25" s="1"/>
  <c r="AC127" i="25"/>
  <c r="T127" i="25"/>
  <c r="H128" i="25"/>
  <c r="N127" i="25"/>
  <c r="Y127" i="25"/>
  <c r="K85" i="25"/>
  <c r="AA81" i="25"/>
  <c r="O81" i="25"/>
  <c r="V81" i="25" s="1"/>
  <c r="P83" i="27" l="1"/>
  <c r="H132" i="28"/>
  <c r="AC131" i="28"/>
  <c r="Y131" i="28"/>
  <c r="N131" i="28"/>
  <c r="T131" i="28"/>
  <c r="P87" i="28"/>
  <c r="Z89" i="28"/>
  <c r="I89" i="28"/>
  <c r="U89" i="28" s="1"/>
  <c r="K89" i="28"/>
  <c r="AA83" i="27"/>
  <c r="O83" i="27"/>
  <c r="V83" i="27" s="1"/>
  <c r="Q83" i="27"/>
  <c r="J85" i="27"/>
  <c r="Y130" i="27"/>
  <c r="N130" i="27"/>
  <c r="H131" i="27"/>
  <c r="AC130" i="27"/>
  <c r="T130" i="27"/>
  <c r="AD84" i="27"/>
  <c r="K85" i="27"/>
  <c r="P82" i="25"/>
  <c r="AC130" i="26"/>
  <c r="Y130" i="26"/>
  <c r="T130" i="26"/>
  <c r="H131" i="26"/>
  <c r="N130" i="26"/>
  <c r="J87" i="26"/>
  <c r="AA91" i="26"/>
  <c r="O91" i="26"/>
  <c r="V91" i="26" s="1"/>
  <c r="Q91" i="26"/>
  <c r="AD85" i="25"/>
  <c r="AC128" i="25"/>
  <c r="T128" i="25"/>
  <c r="H129" i="25"/>
  <c r="Y128" i="25"/>
  <c r="N128" i="25"/>
  <c r="AA82" i="25"/>
  <c r="O82" i="25"/>
  <c r="V82" i="25" s="1"/>
  <c r="Q82" i="25"/>
  <c r="J86" i="25"/>
  <c r="AA87" i="28" l="1"/>
  <c r="O87" i="28"/>
  <c r="V87" i="28" s="1"/>
  <c r="Q87" i="28"/>
  <c r="AD89" i="28"/>
  <c r="J90" i="28"/>
  <c r="K90" i="28" s="1"/>
  <c r="H133" i="28"/>
  <c r="T132" i="28"/>
  <c r="Y132" i="28"/>
  <c r="N132" i="28"/>
  <c r="AC132" i="28"/>
  <c r="AD85" i="27"/>
  <c r="Q84" i="27"/>
  <c r="AE83" i="27"/>
  <c r="AF83" i="27" s="1"/>
  <c r="Y131" i="27"/>
  <c r="N131" i="27"/>
  <c r="H132" i="27"/>
  <c r="AC131" i="27"/>
  <c r="T131" i="27"/>
  <c r="Z85" i="27"/>
  <c r="I85" i="27"/>
  <c r="U85" i="27" s="1"/>
  <c r="P84" i="27"/>
  <c r="Z87" i="26"/>
  <c r="I87" i="26"/>
  <c r="U87" i="26" s="1"/>
  <c r="K87" i="26"/>
  <c r="AE91" i="26"/>
  <c r="AC131" i="26"/>
  <c r="H132" i="26"/>
  <c r="N131" i="26"/>
  <c r="Y131" i="26"/>
  <c r="T131" i="26"/>
  <c r="P92" i="26"/>
  <c r="AE82" i="25"/>
  <c r="AF82" i="25" s="1"/>
  <c r="AC129" i="25"/>
  <c r="T129" i="25"/>
  <c r="H130" i="25"/>
  <c r="N129" i="25"/>
  <c r="Y129" i="25"/>
  <c r="Z86" i="25"/>
  <c r="I86" i="25"/>
  <c r="U86" i="25" s="1"/>
  <c r="P83" i="25"/>
  <c r="K86" i="25"/>
  <c r="H134" i="28" l="1"/>
  <c r="AC133" i="28"/>
  <c r="Y133" i="28"/>
  <c r="N133" i="28"/>
  <c r="T133" i="28"/>
  <c r="AD90" i="28"/>
  <c r="AE87" i="28"/>
  <c r="AF87" i="28" s="1"/>
  <c r="Z90" i="28"/>
  <c r="I90" i="28"/>
  <c r="U90" i="28" s="1"/>
  <c r="P88" i="28"/>
  <c r="Q88" i="28" s="1"/>
  <c r="AE84" i="27"/>
  <c r="AF84" i="27" s="1"/>
  <c r="J86" i="27"/>
  <c r="AA84" i="27"/>
  <c r="O84" i="27"/>
  <c r="V84" i="27" s="1"/>
  <c r="H133" i="27"/>
  <c r="Y132" i="27"/>
  <c r="N132" i="27"/>
  <c r="AC132" i="27"/>
  <c r="T132" i="27"/>
  <c r="AA92" i="26"/>
  <c r="O92" i="26"/>
  <c r="V92" i="26" s="1"/>
  <c r="Q92" i="26"/>
  <c r="AD87" i="26"/>
  <c r="AF87" i="26" s="1"/>
  <c r="AC132" i="26"/>
  <c r="Y132" i="26"/>
  <c r="H133" i="26"/>
  <c r="T132" i="26"/>
  <c r="N132" i="26"/>
  <c r="J88" i="26"/>
  <c r="AD86" i="25"/>
  <c r="AC130" i="25"/>
  <c r="T130" i="25"/>
  <c r="H131" i="25"/>
  <c r="Y130" i="25"/>
  <c r="N130" i="25"/>
  <c r="AA83" i="25"/>
  <c r="O83" i="25"/>
  <c r="V83" i="25" s="1"/>
  <c r="J87" i="25"/>
  <c r="Q83" i="25"/>
  <c r="AE88" i="28" l="1"/>
  <c r="AF88" i="28" s="1"/>
  <c r="J91" i="28"/>
  <c r="AA88" i="28"/>
  <c r="O88" i="28"/>
  <c r="V88" i="28" s="1"/>
  <c r="H135" i="28"/>
  <c r="T134" i="28"/>
  <c r="Y134" i="28"/>
  <c r="N134" i="28"/>
  <c r="AC134" i="28"/>
  <c r="P85" i="27"/>
  <c r="Z86" i="27"/>
  <c r="I86" i="27"/>
  <c r="U86" i="27" s="1"/>
  <c r="K86" i="27"/>
  <c r="T133" i="27"/>
  <c r="AC133" i="27"/>
  <c r="H134" i="27"/>
  <c r="Y133" i="27"/>
  <c r="N133" i="27"/>
  <c r="AE92" i="26"/>
  <c r="T133" i="26"/>
  <c r="H134" i="26"/>
  <c r="N133" i="26"/>
  <c r="Y133" i="26"/>
  <c r="AC133" i="26"/>
  <c r="P93" i="26"/>
  <c r="Z88" i="26"/>
  <c r="I88" i="26"/>
  <c r="U88" i="26" s="1"/>
  <c r="K88" i="26"/>
  <c r="P84" i="25"/>
  <c r="Q84" i="25" s="1"/>
  <c r="AE83" i="25"/>
  <c r="AF83" i="25" s="1"/>
  <c r="Z87" i="25"/>
  <c r="I87" i="25"/>
  <c r="U87" i="25" s="1"/>
  <c r="AC131" i="25"/>
  <c r="T131" i="25"/>
  <c r="H132" i="25"/>
  <c r="N131" i="25"/>
  <c r="Y131" i="25"/>
  <c r="K87" i="25"/>
  <c r="Z91" i="28" l="1"/>
  <c r="I91" i="28"/>
  <c r="U91" i="28" s="1"/>
  <c r="K91" i="28"/>
  <c r="P89" i="28"/>
  <c r="H136" i="28"/>
  <c r="AC135" i="28"/>
  <c r="Y135" i="28"/>
  <c r="N135" i="28"/>
  <c r="T135" i="28"/>
  <c r="J87" i="27"/>
  <c r="H135" i="27"/>
  <c r="Y134" i="27"/>
  <c r="N134" i="27"/>
  <c r="AC134" i="27"/>
  <c r="T134" i="27"/>
  <c r="K87" i="27"/>
  <c r="AD86" i="27"/>
  <c r="AA85" i="27"/>
  <c r="O85" i="27"/>
  <c r="V85" i="27" s="1"/>
  <c r="Q85" i="27"/>
  <c r="AD88" i="26"/>
  <c r="AF88" i="26" s="1"/>
  <c r="K89" i="26"/>
  <c r="AC134" i="26"/>
  <c r="N134" i="26"/>
  <c r="Y134" i="26"/>
  <c r="T134" i="26"/>
  <c r="H135" i="26"/>
  <c r="J89" i="26"/>
  <c r="AA93" i="26"/>
  <c r="O93" i="26"/>
  <c r="V93" i="26" s="1"/>
  <c r="Q93" i="26"/>
  <c r="AD87" i="25"/>
  <c r="J88" i="25"/>
  <c r="AC132" i="25"/>
  <c r="T132" i="25"/>
  <c r="H133" i="25"/>
  <c r="Y132" i="25"/>
  <c r="N132" i="25"/>
  <c r="AE84" i="25"/>
  <c r="AF84" i="25" s="1"/>
  <c r="AA84" i="25"/>
  <c r="O84" i="25"/>
  <c r="V84" i="25" s="1"/>
  <c r="H137" i="28" l="1"/>
  <c r="T136" i="28"/>
  <c r="Y136" i="28"/>
  <c r="N136" i="28"/>
  <c r="AC136" i="28"/>
  <c r="P90" i="28"/>
  <c r="AA89" i="28"/>
  <c r="O89" i="28"/>
  <c r="V89" i="28" s="1"/>
  <c r="Q89" i="28"/>
  <c r="AD91" i="28"/>
  <c r="J92" i="28"/>
  <c r="K92" i="28" s="1"/>
  <c r="AE85" i="27"/>
  <c r="AF85" i="27" s="1"/>
  <c r="P86" i="27"/>
  <c r="T135" i="27"/>
  <c r="AC135" i="27"/>
  <c r="H136" i="27"/>
  <c r="Y135" i="27"/>
  <c r="N135" i="27"/>
  <c r="AD87" i="27"/>
  <c r="Z87" i="27"/>
  <c r="I87" i="27"/>
  <c r="U87" i="27" s="1"/>
  <c r="P85" i="25"/>
  <c r="P94" i="26"/>
  <c r="Z89" i="26"/>
  <c r="I89" i="26"/>
  <c r="U89" i="26" s="1"/>
  <c r="AD89" i="26"/>
  <c r="AF89" i="26" s="1"/>
  <c r="Y135" i="26"/>
  <c r="T135" i="26"/>
  <c r="H136" i="26"/>
  <c r="AC135" i="26"/>
  <c r="N135" i="26"/>
  <c r="Q94" i="26"/>
  <c r="AE93" i="26"/>
  <c r="AA85" i="25"/>
  <c r="O85" i="25"/>
  <c r="V85" i="25" s="1"/>
  <c r="AC133" i="25"/>
  <c r="T133" i="25"/>
  <c r="H134" i="25"/>
  <c r="N133" i="25"/>
  <c r="Y133" i="25"/>
  <c r="Q85" i="25"/>
  <c r="Z88" i="25"/>
  <c r="I88" i="25"/>
  <c r="U88" i="25" s="1"/>
  <c r="K88" i="25"/>
  <c r="J88" i="27" l="1"/>
  <c r="Z92" i="28"/>
  <c r="I92" i="28"/>
  <c r="U92" i="28" s="1"/>
  <c r="AA90" i="28"/>
  <c r="O90" i="28"/>
  <c r="V90" i="28" s="1"/>
  <c r="AE89" i="28"/>
  <c r="AF89" i="28" s="1"/>
  <c r="Q90" i="28"/>
  <c r="AD92" i="28"/>
  <c r="H138" i="28"/>
  <c r="AC137" i="28"/>
  <c r="Y137" i="28"/>
  <c r="N137" i="28"/>
  <c r="T137" i="28"/>
  <c r="Z88" i="27"/>
  <c r="I88" i="27"/>
  <c r="U88" i="27" s="1"/>
  <c r="H137" i="27"/>
  <c r="Y136" i="27"/>
  <c r="N136" i="27"/>
  <c r="AC136" i="27"/>
  <c r="T136" i="27"/>
  <c r="K88" i="27"/>
  <c r="AA86" i="27"/>
  <c r="O86" i="27"/>
  <c r="V86" i="27" s="1"/>
  <c r="Q86" i="27"/>
  <c r="AE94" i="26"/>
  <c r="AC136" i="26"/>
  <c r="H137" i="26"/>
  <c r="N136" i="26"/>
  <c r="Y136" i="26"/>
  <c r="T136" i="26"/>
  <c r="J90" i="26"/>
  <c r="O94" i="26"/>
  <c r="V94" i="26" s="1"/>
  <c r="AA94" i="26"/>
  <c r="J89" i="25"/>
  <c r="K89" i="25" s="1"/>
  <c r="P86" i="25"/>
  <c r="AC134" i="25"/>
  <c r="T134" i="25"/>
  <c r="H135" i="25"/>
  <c r="Y134" i="25"/>
  <c r="N134" i="25"/>
  <c r="AE85" i="25"/>
  <c r="AF85" i="25" s="1"/>
  <c r="Q86" i="25"/>
  <c r="AD88" i="25"/>
  <c r="P91" i="28" l="1"/>
  <c r="H139" i="28"/>
  <c r="T138" i="28"/>
  <c r="Y138" i="28"/>
  <c r="N138" i="28"/>
  <c r="AC138" i="28"/>
  <c r="AE90" i="28"/>
  <c r="AF90" i="28" s="1"/>
  <c r="Q91" i="28"/>
  <c r="AA91" i="28"/>
  <c r="O91" i="28"/>
  <c r="V91" i="28" s="1"/>
  <c r="J93" i="28"/>
  <c r="T137" i="27"/>
  <c r="AC137" i="27"/>
  <c r="H138" i="27"/>
  <c r="Y137" i="27"/>
  <c r="N137" i="27"/>
  <c r="AD88" i="27"/>
  <c r="J89" i="27"/>
  <c r="K89" i="27" s="1"/>
  <c r="P87" i="27"/>
  <c r="Q87" i="27" s="1"/>
  <c r="AE86" i="27"/>
  <c r="AF86" i="27" s="1"/>
  <c r="P95" i="26"/>
  <c r="AC137" i="26"/>
  <c r="Y137" i="26"/>
  <c r="T137" i="26"/>
  <c r="N137" i="26"/>
  <c r="H138" i="26"/>
  <c r="Z90" i="26"/>
  <c r="I90" i="26"/>
  <c r="U90" i="26" s="1"/>
  <c r="K90" i="26"/>
  <c r="AC135" i="25"/>
  <c r="T135" i="25"/>
  <c r="H136" i="25"/>
  <c r="N135" i="25"/>
  <c r="Y135" i="25"/>
  <c r="AA86" i="25"/>
  <c r="O86" i="25"/>
  <c r="V86" i="25" s="1"/>
  <c r="AD89" i="25"/>
  <c r="AE86" i="25"/>
  <c r="AF86" i="25" s="1"/>
  <c r="Z89" i="25"/>
  <c r="I89" i="25"/>
  <c r="U89" i="25" s="1"/>
  <c r="P92" i="28" l="1"/>
  <c r="Z93" i="28"/>
  <c r="I93" i="28"/>
  <c r="U93" i="28" s="1"/>
  <c r="K93" i="28"/>
  <c r="AE91" i="28"/>
  <c r="AF91" i="28" s="1"/>
  <c r="Q92" i="28"/>
  <c r="H140" i="28"/>
  <c r="AC139" i="28"/>
  <c r="Y139" i="28"/>
  <c r="N139" i="28"/>
  <c r="T139" i="28"/>
  <c r="AD89" i="27"/>
  <c r="AA87" i="27"/>
  <c r="O87" i="27"/>
  <c r="V87" i="27" s="1"/>
  <c r="H139" i="27"/>
  <c r="Y138" i="27"/>
  <c r="N138" i="27"/>
  <c r="AC138" i="27"/>
  <c r="T138" i="27"/>
  <c r="Z89" i="27"/>
  <c r="I89" i="27"/>
  <c r="U89" i="27" s="1"/>
  <c r="AE87" i="27"/>
  <c r="AF87" i="27" s="1"/>
  <c r="AD90" i="26"/>
  <c r="AF90" i="26" s="1"/>
  <c r="AC138" i="26"/>
  <c r="T138" i="26"/>
  <c r="H139" i="26"/>
  <c r="N138" i="26"/>
  <c r="Y138" i="26"/>
  <c r="J91" i="26"/>
  <c r="O95" i="26"/>
  <c r="V95" i="26" s="1"/>
  <c r="AA95" i="26"/>
  <c r="P96" i="26"/>
  <c r="Q95" i="26"/>
  <c r="AC136" i="25"/>
  <c r="T136" i="25"/>
  <c r="H137" i="25"/>
  <c r="Y136" i="25"/>
  <c r="N136" i="25"/>
  <c r="J90" i="25"/>
  <c r="P87" i="25"/>
  <c r="J90" i="27" l="1"/>
  <c r="H141" i="28"/>
  <c r="T140" i="28"/>
  <c r="Y140" i="28"/>
  <c r="N140" i="28"/>
  <c r="AC140" i="28"/>
  <c r="J94" i="28"/>
  <c r="AD93" i="28"/>
  <c r="AE92" i="28"/>
  <c r="AF92" i="28" s="1"/>
  <c r="AA92" i="28"/>
  <c r="O92" i="28"/>
  <c r="V92" i="28" s="1"/>
  <c r="Z90" i="27"/>
  <c r="I90" i="27"/>
  <c r="U90" i="27" s="1"/>
  <c r="T139" i="27"/>
  <c r="AC139" i="27"/>
  <c r="H140" i="27"/>
  <c r="Y139" i="27"/>
  <c r="N139" i="27"/>
  <c r="P88" i="27"/>
  <c r="K90" i="27"/>
  <c r="AA96" i="26"/>
  <c r="O96" i="26"/>
  <c r="V96" i="26" s="1"/>
  <c r="Z91" i="26"/>
  <c r="I91" i="26"/>
  <c r="U91" i="26" s="1"/>
  <c r="Q96" i="26"/>
  <c r="AE95" i="26"/>
  <c r="N139" i="26"/>
  <c r="AC139" i="26"/>
  <c r="H140" i="26"/>
  <c r="T139" i="26"/>
  <c r="Y139" i="26"/>
  <c r="K91" i="26"/>
  <c r="Z90" i="25"/>
  <c r="I90" i="25"/>
  <c r="U90" i="25" s="1"/>
  <c r="K90" i="25"/>
  <c r="AC137" i="25"/>
  <c r="T137" i="25"/>
  <c r="H138" i="25"/>
  <c r="N137" i="25"/>
  <c r="Y137" i="25"/>
  <c r="AA87" i="25"/>
  <c r="O87" i="25"/>
  <c r="V87" i="25" s="1"/>
  <c r="Q87" i="25"/>
  <c r="P93" i="28" l="1"/>
  <c r="Z94" i="28"/>
  <c r="I94" i="28"/>
  <c r="U94" i="28" s="1"/>
  <c r="AA93" i="28"/>
  <c r="O93" i="28"/>
  <c r="V93" i="28" s="1"/>
  <c r="Q93" i="28"/>
  <c r="K94" i="28"/>
  <c r="Y141" i="28"/>
  <c r="H142" i="28"/>
  <c r="T141" i="28"/>
  <c r="AC141" i="28"/>
  <c r="N141" i="28"/>
  <c r="AC140" i="27"/>
  <c r="Y140" i="27"/>
  <c r="N140" i="27"/>
  <c r="H141" i="27"/>
  <c r="T140" i="27"/>
  <c r="J91" i="27"/>
  <c r="AD90" i="27"/>
  <c r="AA88" i="27"/>
  <c r="O88" i="27"/>
  <c r="V88" i="27" s="1"/>
  <c r="Q88" i="27"/>
  <c r="AC140" i="26"/>
  <c r="Y140" i="26"/>
  <c r="T140" i="26"/>
  <c r="N140" i="26"/>
  <c r="H141" i="26"/>
  <c r="J92" i="26"/>
  <c r="AD91" i="26"/>
  <c r="AF91" i="26" s="1"/>
  <c r="P97" i="26"/>
  <c r="Q97" i="26"/>
  <c r="AE96" i="26"/>
  <c r="AD90" i="25"/>
  <c r="P88" i="25"/>
  <c r="Q88" i="25" s="1"/>
  <c r="AE87" i="25"/>
  <c r="AF87" i="25" s="1"/>
  <c r="AC138" i="25"/>
  <c r="T138" i="25"/>
  <c r="H139" i="25"/>
  <c r="Y138" i="25"/>
  <c r="N138" i="25"/>
  <c r="J91" i="25"/>
  <c r="AD94" i="28" l="1"/>
  <c r="Y142" i="28"/>
  <c r="H143" i="28"/>
  <c r="T142" i="28"/>
  <c r="AC142" i="28"/>
  <c r="N142" i="28"/>
  <c r="P94" i="28"/>
  <c r="AE93" i="28"/>
  <c r="AF93" i="28" s="1"/>
  <c r="Q94" i="28"/>
  <c r="J95" i="28"/>
  <c r="Z91" i="27"/>
  <c r="I91" i="27"/>
  <c r="U91" i="27" s="1"/>
  <c r="AC141" i="27"/>
  <c r="T141" i="27"/>
  <c r="N141" i="27"/>
  <c r="Y141" i="27"/>
  <c r="H142" i="27"/>
  <c r="P89" i="27"/>
  <c r="Q89" i="27" s="1"/>
  <c r="AE88" i="27"/>
  <c r="AF88" i="27" s="1"/>
  <c r="K91" i="27"/>
  <c r="Z92" i="26"/>
  <c r="I92" i="26"/>
  <c r="U92" i="26" s="1"/>
  <c r="T141" i="26"/>
  <c r="H142" i="26"/>
  <c r="N141" i="26"/>
  <c r="AC141" i="26"/>
  <c r="Y141" i="26"/>
  <c r="K92" i="26"/>
  <c r="AE97" i="26"/>
  <c r="AA97" i="26"/>
  <c r="O97" i="26"/>
  <c r="V97" i="26" s="1"/>
  <c r="AE88" i="25"/>
  <c r="AF88" i="25" s="1"/>
  <c r="Z91" i="25"/>
  <c r="I91" i="25"/>
  <c r="U91" i="25" s="1"/>
  <c r="AA88" i="25"/>
  <c r="O88" i="25"/>
  <c r="V88" i="25" s="1"/>
  <c r="AC139" i="25"/>
  <c r="T139" i="25"/>
  <c r="H140" i="25"/>
  <c r="N139" i="25"/>
  <c r="Y139" i="25"/>
  <c r="K91" i="25"/>
  <c r="AE94" i="28" l="1"/>
  <c r="AF94" i="28" s="1"/>
  <c r="AA94" i="28"/>
  <c r="O94" i="28"/>
  <c r="V94" i="28" s="1"/>
  <c r="Z95" i="28"/>
  <c r="I95" i="28"/>
  <c r="U95" i="28" s="1"/>
  <c r="Y143" i="28"/>
  <c r="H144" i="28"/>
  <c r="T143" i="28"/>
  <c r="AC143" i="28"/>
  <c r="N143" i="28"/>
  <c r="K95" i="28"/>
  <c r="AD91" i="27"/>
  <c r="AE89" i="27"/>
  <c r="AF89" i="27" s="1"/>
  <c r="AC142" i="27"/>
  <c r="T142" i="27"/>
  <c r="N142" i="27"/>
  <c r="Y142" i="27"/>
  <c r="H143" i="27"/>
  <c r="J92" i="27"/>
  <c r="AA89" i="27"/>
  <c r="O89" i="27"/>
  <c r="V89" i="27" s="1"/>
  <c r="AD92" i="26"/>
  <c r="AF92" i="26" s="1"/>
  <c r="J93" i="26"/>
  <c r="AC142" i="26"/>
  <c r="Y142" i="26"/>
  <c r="H143" i="26"/>
  <c r="N142" i="26"/>
  <c r="T142" i="26"/>
  <c r="P98" i="26"/>
  <c r="AC140" i="25"/>
  <c r="T140" i="25"/>
  <c r="H141" i="25"/>
  <c r="Y140" i="25"/>
  <c r="N140" i="25"/>
  <c r="J92" i="25"/>
  <c r="AD91" i="25"/>
  <c r="P89" i="25"/>
  <c r="P90" i="27" l="1"/>
  <c r="Q90" i="27" s="1"/>
  <c r="J96" i="28"/>
  <c r="Z96" i="28" s="1"/>
  <c r="P95" i="28"/>
  <c r="AD95" i="28"/>
  <c r="Y144" i="28"/>
  <c r="H145" i="28"/>
  <c r="AC144" i="28"/>
  <c r="T144" i="28"/>
  <c r="N144" i="28"/>
  <c r="AE90" i="27"/>
  <c r="AF90" i="27" s="1"/>
  <c r="AC143" i="27"/>
  <c r="T143" i="27"/>
  <c r="N143" i="27"/>
  <c r="Y143" i="27"/>
  <c r="H144" i="27"/>
  <c r="AA90" i="27"/>
  <c r="O90" i="27"/>
  <c r="V90" i="27" s="1"/>
  <c r="Z92" i="27"/>
  <c r="I92" i="27"/>
  <c r="U92" i="27" s="1"/>
  <c r="K92" i="27"/>
  <c r="Z93" i="26"/>
  <c r="I93" i="26"/>
  <c r="U93" i="26" s="1"/>
  <c r="AA98" i="26"/>
  <c r="O98" i="26"/>
  <c r="V98" i="26" s="1"/>
  <c r="Q98" i="26"/>
  <c r="K93" i="26"/>
  <c r="AC143" i="26"/>
  <c r="T143" i="26"/>
  <c r="H144" i="26"/>
  <c r="N143" i="26"/>
  <c r="Y143" i="26"/>
  <c r="AA89" i="25"/>
  <c r="O89" i="25"/>
  <c r="V89" i="25" s="1"/>
  <c r="Q89" i="25"/>
  <c r="Z92" i="25"/>
  <c r="I92" i="25"/>
  <c r="U92" i="25" s="1"/>
  <c r="AC141" i="25"/>
  <c r="T141" i="25"/>
  <c r="H142" i="25"/>
  <c r="N141" i="25"/>
  <c r="Y141" i="25"/>
  <c r="K92" i="25"/>
  <c r="K96" i="28" l="1"/>
  <c r="I96" i="28"/>
  <c r="U96" i="28" s="1"/>
  <c r="J93" i="27"/>
  <c r="Y145" i="28"/>
  <c r="H146" i="28"/>
  <c r="AC145" i="28"/>
  <c r="N145" i="28"/>
  <c r="T145" i="28"/>
  <c r="AD96" i="28"/>
  <c r="AA95" i="28"/>
  <c r="O95" i="28"/>
  <c r="V95" i="28" s="1"/>
  <c r="Q95" i="28"/>
  <c r="Z93" i="27"/>
  <c r="I93" i="27"/>
  <c r="U93" i="27" s="1"/>
  <c r="K93" i="27"/>
  <c r="AD92" i="27"/>
  <c r="P91" i="27"/>
  <c r="AC144" i="27"/>
  <c r="T144" i="27"/>
  <c r="N144" i="27"/>
  <c r="Y144" i="27"/>
  <c r="H145" i="27"/>
  <c r="J93" i="25"/>
  <c r="AC144" i="26"/>
  <c r="H145" i="26"/>
  <c r="N144" i="26"/>
  <c r="Y144" i="26"/>
  <c r="T144" i="26"/>
  <c r="P99" i="26"/>
  <c r="AD93" i="26"/>
  <c r="AF93" i="26" s="1"/>
  <c r="AE98" i="26"/>
  <c r="J94" i="26"/>
  <c r="AC142" i="25"/>
  <c r="T142" i="25"/>
  <c r="H143" i="25"/>
  <c r="Y142" i="25"/>
  <c r="N142" i="25"/>
  <c r="P90" i="25"/>
  <c r="Q90" i="25" s="1"/>
  <c r="Z93" i="25"/>
  <c r="I93" i="25"/>
  <c r="U93" i="25" s="1"/>
  <c r="AE89" i="25"/>
  <c r="AF89" i="25" s="1"/>
  <c r="K93" i="25"/>
  <c r="AD92" i="25"/>
  <c r="J97" i="28" l="1"/>
  <c r="I97" i="28" s="1"/>
  <c r="U97" i="28" s="1"/>
  <c r="Z97" i="28"/>
  <c r="K97" i="28"/>
  <c r="P96" i="28"/>
  <c r="Q96" i="28" s="1"/>
  <c r="Y146" i="28"/>
  <c r="H147" i="28"/>
  <c r="AC146" i="28"/>
  <c r="N146" i="28"/>
  <c r="T146" i="28"/>
  <c r="AE95" i="28"/>
  <c r="AF95" i="28" s="1"/>
  <c r="AD93" i="27"/>
  <c r="J94" i="27"/>
  <c r="AA91" i="27"/>
  <c r="O91" i="27"/>
  <c r="V91" i="27" s="1"/>
  <c r="Q91" i="27"/>
  <c r="AC145" i="27"/>
  <c r="T145" i="27"/>
  <c r="N145" i="27"/>
  <c r="Y145" i="27"/>
  <c r="H146" i="27"/>
  <c r="AA99" i="26"/>
  <c r="O99" i="26"/>
  <c r="V99" i="26" s="1"/>
  <c r="Q99" i="26"/>
  <c r="J95" i="26"/>
  <c r="Z94" i="26"/>
  <c r="I94" i="26"/>
  <c r="U94" i="26" s="1"/>
  <c r="H146" i="26"/>
  <c r="AC145" i="26"/>
  <c r="Y145" i="26"/>
  <c r="T145" i="26"/>
  <c r="N145" i="26"/>
  <c r="K94" i="26"/>
  <c r="AE90" i="25"/>
  <c r="AF90" i="25" s="1"/>
  <c r="AD93" i="25"/>
  <c r="AA90" i="25"/>
  <c r="O90" i="25"/>
  <c r="V90" i="25" s="1"/>
  <c r="AC143" i="25"/>
  <c r="T143" i="25"/>
  <c r="H144" i="25"/>
  <c r="N143" i="25"/>
  <c r="Y143" i="25"/>
  <c r="J94" i="25"/>
  <c r="K94" i="25" s="1"/>
  <c r="AE96" i="28" l="1"/>
  <c r="AF96" i="28" s="1"/>
  <c r="AA96" i="28"/>
  <c r="O96" i="28"/>
  <c r="V96" i="28" s="1"/>
  <c r="AD97" i="28"/>
  <c r="Y147" i="28"/>
  <c r="H148" i="28"/>
  <c r="AC147" i="28"/>
  <c r="N147" i="28"/>
  <c r="T147" i="28"/>
  <c r="J98" i="28"/>
  <c r="K98" i="28" s="1"/>
  <c r="P92" i="27"/>
  <c r="Q92" i="27" s="1"/>
  <c r="Z94" i="27"/>
  <c r="I94" i="27"/>
  <c r="U94" i="27" s="1"/>
  <c r="AC146" i="27"/>
  <c r="T146" i="27"/>
  <c r="N146" i="27"/>
  <c r="Y146" i="27"/>
  <c r="H147" i="27"/>
  <c r="AE91" i="27"/>
  <c r="AF91" i="27" s="1"/>
  <c r="K94" i="27"/>
  <c r="P91" i="25"/>
  <c r="Q91" i="25" s="1"/>
  <c r="Z95" i="26"/>
  <c r="I95" i="26"/>
  <c r="U95" i="26" s="1"/>
  <c r="AD94" i="26"/>
  <c r="AF94" i="26" s="1"/>
  <c r="K95" i="26"/>
  <c r="Q100" i="26"/>
  <c r="AE99" i="26"/>
  <c r="Y146" i="26"/>
  <c r="H147" i="26"/>
  <c r="N146" i="26"/>
  <c r="T146" i="26"/>
  <c r="AC146" i="26"/>
  <c r="P100" i="26"/>
  <c r="AE91" i="25"/>
  <c r="AF91" i="25" s="1"/>
  <c r="AD94" i="25"/>
  <c r="AA91" i="25"/>
  <c r="O91" i="25"/>
  <c r="V91" i="25" s="1"/>
  <c r="AC144" i="25"/>
  <c r="T144" i="25"/>
  <c r="H145" i="25"/>
  <c r="Y144" i="25"/>
  <c r="N144" i="25"/>
  <c r="Z94" i="25"/>
  <c r="I94" i="25"/>
  <c r="U94" i="25" s="1"/>
  <c r="AD98" i="28" l="1"/>
  <c r="Y148" i="28"/>
  <c r="H149" i="28"/>
  <c r="AC148" i="28"/>
  <c r="N148" i="28"/>
  <c r="T148" i="28"/>
  <c r="P97" i="28"/>
  <c r="Z98" i="28"/>
  <c r="I98" i="28"/>
  <c r="U98" i="28" s="1"/>
  <c r="AD94" i="27"/>
  <c r="AC147" i="27"/>
  <c r="T147" i="27"/>
  <c r="N147" i="27"/>
  <c r="Y147" i="27"/>
  <c r="H148" i="27"/>
  <c r="J95" i="27"/>
  <c r="AE92" i="27"/>
  <c r="AF92" i="27" s="1"/>
  <c r="AA92" i="27"/>
  <c r="O92" i="27"/>
  <c r="V92" i="27" s="1"/>
  <c r="P92" i="25"/>
  <c r="Q92" i="25" s="1"/>
  <c r="AE100" i="26"/>
  <c r="K96" i="26"/>
  <c r="AD95" i="26"/>
  <c r="AF95" i="26" s="1"/>
  <c r="AC147" i="26"/>
  <c r="H148" i="26"/>
  <c r="Y147" i="26"/>
  <c r="T147" i="26"/>
  <c r="N147" i="26"/>
  <c r="AA100" i="26"/>
  <c r="O100" i="26"/>
  <c r="V100" i="26" s="1"/>
  <c r="J96" i="26"/>
  <c r="AE92" i="25"/>
  <c r="AF92" i="25" s="1"/>
  <c r="AA92" i="25"/>
  <c r="O92" i="25"/>
  <c r="V92" i="25" s="1"/>
  <c r="AC145" i="25"/>
  <c r="T145" i="25"/>
  <c r="H146" i="25"/>
  <c r="N145" i="25"/>
  <c r="Y145" i="25"/>
  <c r="J95" i="25"/>
  <c r="P93" i="27" l="1"/>
  <c r="Q93" i="27" s="1"/>
  <c r="AE93" i="27" s="1"/>
  <c r="AF93" i="27" s="1"/>
  <c r="J99" i="28"/>
  <c r="AA97" i="28"/>
  <c r="O97" i="28"/>
  <c r="V97" i="28" s="1"/>
  <c r="Q97" i="28"/>
  <c r="Y149" i="28"/>
  <c r="H150" i="28"/>
  <c r="AC149" i="28"/>
  <c r="N149" i="28"/>
  <c r="T149" i="28"/>
  <c r="Z95" i="27"/>
  <c r="I95" i="27"/>
  <c r="U95" i="27" s="1"/>
  <c r="AA93" i="27"/>
  <c r="O93" i="27"/>
  <c r="V93" i="27" s="1"/>
  <c r="AC148" i="27"/>
  <c r="T148" i="27"/>
  <c r="N148" i="27"/>
  <c r="Y148" i="27"/>
  <c r="H149" i="27"/>
  <c r="K95" i="27"/>
  <c r="T148" i="26"/>
  <c r="Y148" i="26"/>
  <c r="N148" i="26"/>
  <c r="H149" i="26"/>
  <c r="AC148" i="26"/>
  <c r="P101" i="26"/>
  <c r="AD96" i="26"/>
  <c r="AF96" i="26" s="1"/>
  <c r="Z96" i="26"/>
  <c r="I96" i="26"/>
  <c r="U96" i="26" s="1"/>
  <c r="Z95" i="25"/>
  <c r="I95" i="25"/>
  <c r="U95" i="25" s="1"/>
  <c r="K95" i="25"/>
  <c r="AC146" i="25"/>
  <c r="T146" i="25"/>
  <c r="H147" i="25"/>
  <c r="Y146" i="25"/>
  <c r="N146" i="25"/>
  <c r="P93" i="25"/>
  <c r="P94" i="27" l="1"/>
  <c r="Q94" i="27" s="1"/>
  <c r="AE97" i="28"/>
  <c r="AF97" i="28" s="1"/>
  <c r="P98" i="28"/>
  <c r="Y150" i="28"/>
  <c r="H151" i="28"/>
  <c r="AC150" i="28"/>
  <c r="N150" i="28"/>
  <c r="T150" i="28"/>
  <c r="Z99" i="28"/>
  <c r="I99" i="28"/>
  <c r="U99" i="28" s="1"/>
  <c r="K99" i="28"/>
  <c r="O94" i="27"/>
  <c r="V94" i="27" s="1"/>
  <c r="J96" i="27"/>
  <c r="K96" i="27"/>
  <c r="AD95" i="27"/>
  <c r="AC149" i="27"/>
  <c r="T149" i="27"/>
  <c r="N149" i="27"/>
  <c r="Y149" i="27"/>
  <c r="H150" i="27"/>
  <c r="AA101" i="26"/>
  <c r="O101" i="26"/>
  <c r="V101" i="26" s="1"/>
  <c r="Q101" i="26"/>
  <c r="AC149" i="26"/>
  <c r="H150" i="26"/>
  <c r="Y149" i="26"/>
  <c r="N149" i="26"/>
  <c r="T149" i="26"/>
  <c r="J97" i="26"/>
  <c r="AA93" i="25"/>
  <c r="O93" i="25"/>
  <c r="V93" i="25" s="1"/>
  <c r="Q93" i="25"/>
  <c r="AD95" i="25"/>
  <c r="AC147" i="25"/>
  <c r="T147" i="25"/>
  <c r="H148" i="25"/>
  <c r="N147" i="25"/>
  <c r="Y147" i="25"/>
  <c r="J96" i="25"/>
  <c r="AA94" i="27" l="1"/>
  <c r="AD99" i="28"/>
  <c r="J100" i="28"/>
  <c r="AA98" i="28"/>
  <c r="O98" i="28"/>
  <c r="V98" i="28" s="1"/>
  <c r="Y151" i="28"/>
  <c r="H152" i="28"/>
  <c r="AC151" i="28"/>
  <c r="N151" i="28"/>
  <c r="T151" i="28"/>
  <c r="Q98" i="28"/>
  <c r="AC150" i="27"/>
  <c r="T150" i="27"/>
  <c r="N150" i="27"/>
  <c r="Y150" i="27"/>
  <c r="H151" i="27"/>
  <c r="Z96" i="27"/>
  <c r="I96" i="27"/>
  <c r="U96" i="27" s="1"/>
  <c r="AD96" i="27"/>
  <c r="AE94" i="27"/>
  <c r="AF94" i="27" s="1"/>
  <c r="P95" i="27"/>
  <c r="Q95" i="27" s="1"/>
  <c r="Z97" i="26"/>
  <c r="I97" i="26"/>
  <c r="U97" i="26" s="1"/>
  <c r="K97" i="26"/>
  <c r="T150" i="26"/>
  <c r="AC150" i="26"/>
  <c r="Y150" i="26"/>
  <c r="N150" i="26"/>
  <c r="H151" i="26"/>
  <c r="AE101" i="26"/>
  <c r="P102" i="26"/>
  <c r="AC148" i="25"/>
  <c r="T148" i="25"/>
  <c r="Y148" i="25"/>
  <c r="N148" i="25"/>
  <c r="H149" i="25"/>
  <c r="P94" i="25"/>
  <c r="Q94" i="25" s="1"/>
  <c r="Z96" i="25"/>
  <c r="I96" i="25"/>
  <c r="U96" i="25" s="1"/>
  <c r="K96" i="25"/>
  <c r="AE93" i="25"/>
  <c r="AF93" i="25" s="1"/>
  <c r="Z100" i="28" l="1"/>
  <c r="I100" i="28"/>
  <c r="U100" i="28" s="1"/>
  <c r="AE98" i="28"/>
  <c r="AF98" i="28" s="1"/>
  <c r="Y152" i="28"/>
  <c r="H153" i="28"/>
  <c r="AC152" i="28"/>
  <c r="N152" i="28"/>
  <c r="T152" i="28"/>
  <c r="P99" i="28"/>
  <c r="Q99" i="28" s="1"/>
  <c r="K100" i="28"/>
  <c r="AE95" i="27"/>
  <c r="AF95" i="27" s="1"/>
  <c r="AC151" i="27"/>
  <c r="T151" i="27"/>
  <c r="H152" i="27"/>
  <c r="Y151" i="27"/>
  <c r="N151" i="27"/>
  <c r="AA95" i="27"/>
  <c r="O95" i="27"/>
  <c r="V95" i="27" s="1"/>
  <c r="J97" i="27"/>
  <c r="AA102" i="26"/>
  <c r="O102" i="26"/>
  <c r="V102" i="26" s="1"/>
  <c r="Q102" i="26"/>
  <c r="AD97" i="26"/>
  <c r="AF97" i="26" s="1"/>
  <c r="AC151" i="26"/>
  <c r="H152" i="26"/>
  <c r="Y151" i="26"/>
  <c r="N151" i="26"/>
  <c r="T151" i="26"/>
  <c r="J98" i="26"/>
  <c r="AA94" i="25"/>
  <c r="O94" i="25"/>
  <c r="V94" i="25" s="1"/>
  <c r="AD96" i="25"/>
  <c r="AE94" i="25"/>
  <c r="AF94" i="25" s="1"/>
  <c r="AC149" i="25"/>
  <c r="T149" i="25"/>
  <c r="H150" i="25"/>
  <c r="Y149" i="25"/>
  <c r="N149" i="25"/>
  <c r="J97" i="25"/>
  <c r="K97" i="25" s="1"/>
  <c r="AE99" i="28" l="1"/>
  <c r="AF99" i="28" s="1"/>
  <c r="AD100" i="28"/>
  <c r="AA99" i="28"/>
  <c r="O99" i="28"/>
  <c r="V99" i="28" s="1"/>
  <c r="Y153" i="28"/>
  <c r="H154" i="28"/>
  <c r="AC153" i="28"/>
  <c r="N153" i="28"/>
  <c r="T153" i="28"/>
  <c r="J101" i="28"/>
  <c r="K101" i="28" s="1"/>
  <c r="P96" i="27"/>
  <c r="Z97" i="27"/>
  <c r="I97" i="27"/>
  <c r="U97" i="27" s="1"/>
  <c r="K97" i="27"/>
  <c r="AC152" i="27"/>
  <c r="T152" i="27"/>
  <c r="N152" i="27"/>
  <c r="Y152" i="27"/>
  <c r="H153" i="27"/>
  <c r="P103" i="26"/>
  <c r="Q103" i="26" s="1"/>
  <c r="AE102" i="26"/>
  <c r="T152" i="26"/>
  <c r="N152" i="26"/>
  <c r="AC152" i="26"/>
  <c r="Y152" i="26"/>
  <c r="H153" i="26"/>
  <c r="Z98" i="26"/>
  <c r="I98" i="26"/>
  <c r="U98" i="26" s="1"/>
  <c r="K98" i="26"/>
  <c r="AC150" i="25"/>
  <c r="T150" i="25"/>
  <c r="H151" i="25"/>
  <c r="N150" i="25"/>
  <c r="Y150" i="25"/>
  <c r="P95" i="25"/>
  <c r="AD97" i="25"/>
  <c r="Z97" i="25"/>
  <c r="I97" i="25"/>
  <c r="U97" i="25" s="1"/>
  <c r="P100" i="28" l="1"/>
  <c r="Q100" i="28" s="1"/>
  <c r="AE100" i="28"/>
  <c r="AF100" i="28" s="1"/>
  <c r="Y154" i="28"/>
  <c r="H155" i="28"/>
  <c r="AC154" i="28"/>
  <c r="N154" i="28"/>
  <c r="T154" i="28"/>
  <c r="AD101" i="28"/>
  <c r="AA100" i="28"/>
  <c r="O100" i="28"/>
  <c r="V100" i="28" s="1"/>
  <c r="Z101" i="28"/>
  <c r="I101" i="28"/>
  <c r="U101" i="28" s="1"/>
  <c r="J98" i="27"/>
  <c r="K98" i="27"/>
  <c r="AD97" i="27"/>
  <c r="AC153" i="27"/>
  <c r="T153" i="27"/>
  <c r="H154" i="27"/>
  <c r="Y153" i="27"/>
  <c r="N153" i="27"/>
  <c r="AA96" i="27"/>
  <c r="O96" i="27"/>
  <c r="V96" i="27" s="1"/>
  <c r="Q96" i="27"/>
  <c r="AE103" i="26"/>
  <c r="AD98" i="26"/>
  <c r="AF98" i="26" s="1"/>
  <c r="J99" i="26"/>
  <c r="AC153" i="26"/>
  <c r="H154" i="26"/>
  <c r="Y153" i="26"/>
  <c r="N153" i="26"/>
  <c r="T153" i="26"/>
  <c r="P104" i="26"/>
  <c r="AA103" i="26"/>
  <c r="O103" i="26"/>
  <c r="V103" i="26" s="1"/>
  <c r="AA95" i="25"/>
  <c r="O95" i="25"/>
  <c r="V95" i="25" s="1"/>
  <c r="Q95" i="25"/>
  <c r="J98" i="25"/>
  <c r="AC151" i="25"/>
  <c r="T151" i="25"/>
  <c r="H152" i="25"/>
  <c r="Y151" i="25"/>
  <c r="N151" i="25"/>
  <c r="P101" i="28" l="1"/>
  <c r="AA101" i="28"/>
  <c r="O101" i="28"/>
  <c r="V101" i="28" s="1"/>
  <c r="Q101" i="28"/>
  <c r="Y155" i="28"/>
  <c r="H156" i="28"/>
  <c r="AC155" i="28"/>
  <c r="N155" i="28"/>
  <c r="T155" i="28"/>
  <c r="J102" i="28"/>
  <c r="AE96" i="27"/>
  <c r="AF96" i="27" s="1"/>
  <c r="AC154" i="27"/>
  <c r="T154" i="27"/>
  <c r="N154" i="27"/>
  <c r="Y154" i="27"/>
  <c r="H155" i="27"/>
  <c r="P97" i="27"/>
  <c r="AD98" i="27"/>
  <c r="Z98" i="27"/>
  <c r="I98" i="27"/>
  <c r="U98" i="27" s="1"/>
  <c r="AA104" i="26"/>
  <c r="O104" i="26"/>
  <c r="V104" i="26" s="1"/>
  <c r="Z99" i="26"/>
  <c r="I99" i="26"/>
  <c r="U99" i="26" s="1"/>
  <c r="K99" i="26"/>
  <c r="T154" i="26"/>
  <c r="H155" i="26"/>
  <c r="AC154" i="26"/>
  <c r="Y154" i="26"/>
  <c r="N154" i="26"/>
  <c r="Q104" i="26"/>
  <c r="AE95" i="25"/>
  <c r="AF95" i="25" s="1"/>
  <c r="Z98" i="25"/>
  <c r="I98" i="25"/>
  <c r="U98" i="25" s="1"/>
  <c r="K98" i="25"/>
  <c r="AC152" i="25"/>
  <c r="T152" i="25"/>
  <c r="Y152" i="25"/>
  <c r="H153" i="25"/>
  <c r="N152" i="25"/>
  <c r="P96" i="25"/>
  <c r="Q96" i="25" s="1"/>
  <c r="J99" i="27" l="1"/>
  <c r="H157" i="28"/>
  <c r="Y156" i="28"/>
  <c r="AC156" i="28"/>
  <c r="N156" i="28"/>
  <c r="T156" i="28"/>
  <c r="Z102" i="28"/>
  <c r="I102" i="28"/>
  <c r="U102" i="28" s="1"/>
  <c r="K102" i="28"/>
  <c r="AE101" i="28"/>
  <c r="AF101" i="28" s="1"/>
  <c r="P102" i="28"/>
  <c r="Q102" i="28" s="1"/>
  <c r="Z99" i="27"/>
  <c r="I99" i="27"/>
  <c r="U99" i="27" s="1"/>
  <c r="K99" i="27"/>
  <c r="AA97" i="27"/>
  <c r="O97" i="27"/>
  <c r="V97" i="27" s="1"/>
  <c r="Q97" i="27"/>
  <c r="AC155" i="27"/>
  <c r="T155" i="27"/>
  <c r="H156" i="27"/>
  <c r="Y155" i="27"/>
  <c r="N155" i="27"/>
  <c r="AE104" i="26"/>
  <c r="P105" i="26"/>
  <c r="Q105" i="26" s="1"/>
  <c r="AC155" i="26"/>
  <c r="H156" i="26"/>
  <c r="Y155" i="26"/>
  <c r="N155" i="26"/>
  <c r="T155" i="26"/>
  <c r="J100" i="26"/>
  <c r="AD99" i="26"/>
  <c r="AF99" i="26" s="1"/>
  <c r="K100" i="26"/>
  <c r="AE96" i="25"/>
  <c r="AF96" i="25" s="1"/>
  <c r="AD98" i="25"/>
  <c r="AC153" i="25"/>
  <c r="T153" i="25"/>
  <c r="Y153" i="25"/>
  <c r="N153" i="25"/>
  <c r="H154" i="25"/>
  <c r="AA96" i="25"/>
  <c r="O96" i="25"/>
  <c r="V96" i="25" s="1"/>
  <c r="J99" i="25"/>
  <c r="K99" i="25" s="1"/>
  <c r="P98" i="27" l="1"/>
  <c r="AA102" i="28"/>
  <c r="O102" i="28"/>
  <c r="V102" i="28" s="1"/>
  <c r="AD102" i="28"/>
  <c r="AE102" i="28"/>
  <c r="J103" i="28"/>
  <c r="K103" i="28" s="1"/>
  <c r="H158" i="28"/>
  <c r="AC157" i="28"/>
  <c r="T157" i="28"/>
  <c r="Y157" i="28"/>
  <c r="N157" i="28"/>
  <c r="AD99" i="27"/>
  <c r="AC156" i="27"/>
  <c r="T156" i="27"/>
  <c r="H157" i="27"/>
  <c r="Y156" i="27"/>
  <c r="N156" i="27"/>
  <c r="AE97" i="27"/>
  <c r="AF97" i="27" s="1"/>
  <c r="Q98" i="27"/>
  <c r="J100" i="27"/>
  <c r="K100" i="27" s="1"/>
  <c r="AA98" i="27"/>
  <c r="O98" i="27"/>
  <c r="V98" i="27" s="1"/>
  <c r="AE105" i="26"/>
  <c r="T156" i="26"/>
  <c r="AC156" i="26"/>
  <c r="Y156" i="26"/>
  <c r="N156" i="26"/>
  <c r="H157" i="26"/>
  <c r="AD100" i="26"/>
  <c r="AF100" i="26" s="1"/>
  <c r="Z100" i="26"/>
  <c r="I100" i="26"/>
  <c r="U100" i="26" s="1"/>
  <c r="AA105" i="26"/>
  <c r="O105" i="26"/>
  <c r="V105" i="26" s="1"/>
  <c r="AD99" i="25"/>
  <c r="N154" i="25"/>
  <c r="AC154" i="25"/>
  <c r="T154" i="25"/>
  <c r="Y154" i="25"/>
  <c r="H155" i="25"/>
  <c r="P97" i="25"/>
  <c r="Z99" i="25"/>
  <c r="I99" i="25"/>
  <c r="U99" i="25" s="1"/>
  <c r="P99" i="27" l="1"/>
  <c r="O99" i="27" s="1"/>
  <c r="H159" i="28"/>
  <c r="Y158" i="28"/>
  <c r="N158" i="28"/>
  <c r="AC158" i="28"/>
  <c r="T158" i="28"/>
  <c r="Z103" i="28"/>
  <c r="I103" i="28"/>
  <c r="U103" i="28" s="1"/>
  <c r="P103" i="28"/>
  <c r="AD103" i="28"/>
  <c r="AF102" i="28"/>
  <c r="AD100" i="27"/>
  <c r="AE98" i="27"/>
  <c r="AF98" i="27" s="1"/>
  <c r="Q99" i="27"/>
  <c r="AA99" i="27"/>
  <c r="AC157" i="27"/>
  <c r="T157" i="27"/>
  <c r="H158" i="27"/>
  <c r="Y157" i="27"/>
  <c r="N157" i="27"/>
  <c r="Z100" i="27"/>
  <c r="I100" i="27"/>
  <c r="U100" i="27" s="1"/>
  <c r="J101" i="26"/>
  <c r="P106" i="26"/>
  <c r="AC157" i="26"/>
  <c r="H158" i="26"/>
  <c r="Y157" i="26"/>
  <c r="N157" i="26"/>
  <c r="T157" i="26"/>
  <c r="AA97" i="25"/>
  <c r="O97" i="25"/>
  <c r="V97" i="25" s="1"/>
  <c r="Q97" i="25"/>
  <c r="J100" i="25"/>
  <c r="N155" i="25"/>
  <c r="AC155" i="25"/>
  <c r="T155" i="25"/>
  <c r="H156" i="25"/>
  <c r="Y155" i="25"/>
  <c r="J104" i="28" l="1"/>
  <c r="K104" i="28" s="1"/>
  <c r="AD104" i="28" s="1"/>
  <c r="V99" i="27"/>
  <c r="P100" i="27"/>
  <c r="Z104" i="28"/>
  <c r="I104" i="28"/>
  <c r="U104" i="28" s="1"/>
  <c r="AA103" i="28"/>
  <c r="O103" i="28"/>
  <c r="V103" i="28" s="1"/>
  <c r="Q103" i="28"/>
  <c r="H160" i="28"/>
  <c r="AC159" i="28"/>
  <c r="T159" i="28"/>
  <c r="N159" i="28"/>
  <c r="Y159" i="28"/>
  <c r="AC158" i="27"/>
  <c r="T158" i="27"/>
  <c r="H159" i="27"/>
  <c r="Y158" i="27"/>
  <c r="N158" i="27"/>
  <c r="AE99" i="27"/>
  <c r="AF99" i="27" s="1"/>
  <c r="Q100" i="27"/>
  <c r="J101" i="27"/>
  <c r="AA100" i="27"/>
  <c r="O100" i="27"/>
  <c r="V100" i="27" s="1"/>
  <c r="T158" i="26"/>
  <c r="Y158" i="26"/>
  <c r="H159" i="26"/>
  <c r="AC158" i="26"/>
  <c r="N158" i="26"/>
  <c r="AA106" i="26"/>
  <c r="O106" i="26"/>
  <c r="V106" i="26" s="1"/>
  <c r="Q106" i="26"/>
  <c r="Z101" i="26"/>
  <c r="I101" i="26"/>
  <c r="U101" i="26" s="1"/>
  <c r="K101" i="26"/>
  <c r="AE97" i="25"/>
  <c r="AF97" i="25" s="1"/>
  <c r="P98" i="25"/>
  <c r="Q98" i="25" s="1"/>
  <c r="Z100" i="25"/>
  <c r="I100" i="25"/>
  <c r="U100" i="25" s="1"/>
  <c r="K100" i="25"/>
  <c r="N156" i="25"/>
  <c r="AC156" i="25"/>
  <c r="T156" i="25"/>
  <c r="Y156" i="25"/>
  <c r="H157" i="25"/>
  <c r="P104" i="28" l="1"/>
  <c r="AA104" i="28"/>
  <c r="O104" i="28"/>
  <c r="V104" i="28" s="1"/>
  <c r="H161" i="28"/>
  <c r="Y160" i="28"/>
  <c r="N160" i="28"/>
  <c r="T160" i="28"/>
  <c r="AC160" i="28"/>
  <c r="Q104" i="28"/>
  <c r="AE103" i="28"/>
  <c r="AF103" i="28" s="1"/>
  <c r="J105" i="28"/>
  <c r="P101" i="27"/>
  <c r="Q101" i="27" s="1"/>
  <c r="AC159" i="27"/>
  <c r="T159" i="27"/>
  <c r="H160" i="27"/>
  <c r="Y159" i="27"/>
  <c r="N159" i="27"/>
  <c r="Z101" i="27"/>
  <c r="I101" i="27"/>
  <c r="U101" i="27" s="1"/>
  <c r="K101" i="27"/>
  <c r="AE100" i="27"/>
  <c r="AF100" i="27" s="1"/>
  <c r="AE106" i="26"/>
  <c r="AC159" i="26"/>
  <c r="H160" i="26"/>
  <c r="Y159" i="26"/>
  <c r="N159" i="26"/>
  <c r="T159" i="26"/>
  <c r="J102" i="26"/>
  <c r="AD101" i="26"/>
  <c r="AF101" i="26" s="1"/>
  <c r="P107" i="26"/>
  <c r="Q107" i="26" s="1"/>
  <c r="AE98" i="25"/>
  <c r="AF98" i="25" s="1"/>
  <c r="N157" i="25"/>
  <c r="AC157" i="25"/>
  <c r="T157" i="25"/>
  <c r="H158" i="25"/>
  <c r="Y157" i="25"/>
  <c r="J101" i="25"/>
  <c r="K101" i="25" s="1"/>
  <c r="AA98" i="25"/>
  <c r="O98" i="25"/>
  <c r="V98" i="25" s="1"/>
  <c r="AD100" i="25"/>
  <c r="AE104" i="28" l="1"/>
  <c r="AF104" i="28" s="1"/>
  <c r="P105" i="28"/>
  <c r="Z105" i="28"/>
  <c r="I105" i="28"/>
  <c r="U105" i="28" s="1"/>
  <c r="K105" i="28"/>
  <c r="H162" i="28"/>
  <c r="AC161" i="28"/>
  <c r="T161" i="28"/>
  <c r="Y161" i="28"/>
  <c r="N161" i="28"/>
  <c r="AE101" i="27"/>
  <c r="AC160" i="27"/>
  <c r="T160" i="27"/>
  <c r="H161" i="27"/>
  <c r="Y160" i="27"/>
  <c r="N160" i="27"/>
  <c r="J102" i="27"/>
  <c r="K102" i="27" s="1"/>
  <c r="AD101" i="27"/>
  <c r="AA101" i="27"/>
  <c r="O101" i="27"/>
  <c r="V101" i="27" s="1"/>
  <c r="AE107" i="26"/>
  <c r="Z102" i="26"/>
  <c r="I102" i="26"/>
  <c r="U102" i="26" s="1"/>
  <c r="AA107" i="26"/>
  <c r="O107" i="26"/>
  <c r="V107" i="26" s="1"/>
  <c r="K102" i="26"/>
  <c r="T160" i="26"/>
  <c r="N160" i="26"/>
  <c r="H161" i="26"/>
  <c r="AC160" i="26"/>
  <c r="Y160" i="26"/>
  <c r="N158" i="25"/>
  <c r="AC158" i="25"/>
  <c r="T158" i="25"/>
  <c r="Y158" i="25"/>
  <c r="H159" i="25"/>
  <c r="P99" i="25"/>
  <c r="Z101" i="25"/>
  <c r="I101" i="25"/>
  <c r="U101" i="25" s="1"/>
  <c r="AD101" i="25"/>
  <c r="P102" i="27" l="1"/>
  <c r="O102" i="27" s="1"/>
  <c r="V102" i="27" s="1"/>
  <c r="J106" i="28"/>
  <c r="Z106" i="28" s="1"/>
  <c r="AA105" i="28"/>
  <c r="O105" i="28"/>
  <c r="V105" i="28" s="1"/>
  <c r="H163" i="28"/>
  <c r="Y162" i="28"/>
  <c r="N162" i="28"/>
  <c r="AC162" i="28"/>
  <c r="T162" i="28"/>
  <c r="AD105" i="28"/>
  <c r="Q105" i="28"/>
  <c r="AD102" i="27"/>
  <c r="AA102" i="27"/>
  <c r="Z102" i="27"/>
  <c r="I102" i="27"/>
  <c r="U102" i="27" s="1"/>
  <c r="Q102" i="27"/>
  <c r="AC161" i="27"/>
  <c r="T161" i="27"/>
  <c r="H162" i="27"/>
  <c r="Y161" i="27"/>
  <c r="N161" i="27"/>
  <c r="AF101" i="27"/>
  <c r="AD102" i="26"/>
  <c r="AF102" i="26" s="1"/>
  <c r="J103" i="26"/>
  <c r="AC161" i="26"/>
  <c r="H162" i="26"/>
  <c r="Y161" i="26"/>
  <c r="N161" i="26"/>
  <c r="T161" i="26"/>
  <c r="P108" i="26"/>
  <c r="AA99" i="25"/>
  <c r="O99" i="25"/>
  <c r="V99" i="25" s="1"/>
  <c r="Q99" i="25"/>
  <c r="N159" i="25"/>
  <c r="AC159" i="25"/>
  <c r="T159" i="25"/>
  <c r="H160" i="25"/>
  <c r="Y159" i="25"/>
  <c r="J102" i="25"/>
  <c r="K106" i="28" l="1"/>
  <c r="I106" i="28"/>
  <c r="U106" i="28" s="1"/>
  <c r="AD106" i="28"/>
  <c r="AE105" i="28"/>
  <c r="AF105" i="28" s="1"/>
  <c r="P106" i="28"/>
  <c r="Q106" i="28" s="1"/>
  <c r="H164" i="28"/>
  <c r="AC163" i="28"/>
  <c r="T163" i="28"/>
  <c r="Y163" i="28"/>
  <c r="N163" i="28"/>
  <c r="J107" i="28"/>
  <c r="AC162" i="27"/>
  <c r="T162" i="27"/>
  <c r="H163" i="27"/>
  <c r="Y162" i="27"/>
  <c r="N162" i="27"/>
  <c r="AE102" i="27"/>
  <c r="AF102" i="27" s="1"/>
  <c r="P103" i="27"/>
  <c r="Q103" i="27" s="1"/>
  <c r="J103" i="27"/>
  <c r="AA108" i="26"/>
  <c r="O108" i="26"/>
  <c r="V108" i="26" s="1"/>
  <c r="Q108" i="26"/>
  <c r="T162" i="26"/>
  <c r="H163" i="26"/>
  <c r="N162" i="26"/>
  <c r="AC162" i="26"/>
  <c r="Y162" i="26"/>
  <c r="Z103" i="26"/>
  <c r="I103" i="26"/>
  <c r="U103" i="26" s="1"/>
  <c r="K103" i="26"/>
  <c r="AE99" i="25"/>
  <c r="AF99" i="25" s="1"/>
  <c r="Z102" i="25"/>
  <c r="I102" i="25"/>
  <c r="U102" i="25" s="1"/>
  <c r="K102" i="25"/>
  <c r="N160" i="25"/>
  <c r="AC160" i="25"/>
  <c r="T160" i="25"/>
  <c r="Y160" i="25"/>
  <c r="H161" i="25"/>
  <c r="P100" i="25"/>
  <c r="Q100" i="25" s="1"/>
  <c r="AE106" i="28" l="1"/>
  <c r="AF106" i="28" s="1"/>
  <c r="H165" i="28"/>
  <c r="Y164" i="28"/>
  <c r="N164" i="28"/>
  <c r="AC164" i="28"/>
  <c r="T164" i="28"/>
  <c r="Z107" i="28"/>
  <c r="I107" i="28"/>
  <c r="U107" i="28" s="1"/>
  <c r="AA106" i="28"/>
  <c r="O106" i="28"/>
  <c r="V106" i="28" s="1"/>
  <c r="K107" i="28"/>
  <c r="Z103" i="27"/>
  <c r="I103" i="27"/>
  <c r="U103" i="27" s="1"/>
  <c r="K103" i="27"/>
  <c r="AC163" i="27"/>
  <c r="T163" i="27"/>
  <c r="H164" i="27"/>
  <c r="Y163" i="27"/>
  <c r="N163" i="27"/>
  <c r="AA103" i="27"/>
  <c r="O103" i="27"/>
  <c r="V103" i="27" s="1"/>
  <c r="AE103" i="27"/>
  <c r="AC163" i="26"/>
  <c r="H164" i="26"/>
  <c r="Y163" i="26"/>
  <c r="N163" i="26"/>
  <c r="T163" i="26"/>
  <c r="J104" i="26"/>
  <c r="P109" i="26"/>
  <c r="AE108" i="26"/>
  <c r="Q109" i="26"/>
  <c r="AD103" i="26"/>
  <c r="AF103" i="26" s="1"/>
  <c r="AE100" i="25"/>
  <c r="AF100" i="25" s="1"/>
  <c r="K103" i="25"/>
  <c r="AD102" i="25"/>
  <c r="N161" i="25"/>
  <c r="AC161" i="25"/>
  <c r="T161" i="25"/>
  <c r="H162" i="25"/>
  <c r="Y161" i="25"/>
  <c r="AA100" i="25"/>
  <c r="O100" i="25"/>
  <c r="V100" i="25" s="1"/>
  <c r="J103" i="25"/>
  <c r="P107" i="28" l="1"/>
  <c r="AA107" i="28"/>
  <c r="O107" i="28"/>
  <c r="V107" i="28" s="1"/>
  <c r="H166" i="28"/>
  <c r="AC165" i="28"/>
  <c r="T165" i="28"/>
  <c r="N165" i="28"/>
  <c r="Y165" i="28"/>
  <c r="AD107" i="28"/>
  <c r="J108" i="28"/>
  <c r="Q107" i="28"/>
  <c r="AD103" i="27"/>
  <c r="AF103" i="27" s="1"/>
  <c r="J104" i="27"/>
  <c r="P104" i="27"/>
  <c r="T164" i="27"/>
  <c r="AC164" i="27"/>
  <c r="H165" i="27"/>
  <c r="Y164" i="27"/>
  <c r="N164" i="27"/>
  <c r="Z104" i="26"/>
  <c r="I104" i="26"/>
  <c r="U104" i="26" s="1"/>
  <c r="K104" i="26"/>
  <c r="T164" i="26"/>
  <c r="H165" i="26"/>
  <c r="AC164" i="26"/>
  <c r="Y164" i="26"/>
  <c r="N164" i="26"/>
  <c r="AE109" i="26"/>
  <c r="AA109" i="26"/>
  <c r="O109" i="26"/>
  <c r="V109" i="26" s="1"/>
  <c r="P101" i="25"/>
  <c r="AD103" i="25"/>
  <c r="N162" i="25"/>
  <c r="AC162" i="25"/>
  <c r="T162" i="25"/>
  <c r="Y162" i="25"/>
  <c r="H163" i="25"/>
  <c r="Z103" i="25"/>
  <c r="I103" i="25"/>
  <c r="U103" i="25" s="1"/>
  <c r="AE107" i="28" l="1"/>
  <c r="AF107" i="28" s="1"/>
  <c r="Z108" i="28"/>
  <c r="I108" i="28"/>
  <c r="U108" i="28" s="1"/>
  <c r="P108" i="28"/>
  <c r="K108" i="28"/>
  <c r="H167" i="28"/>
  <c r="Y166" i="28"/>
  <c r="N166" i="28"/>
  <c r="T166" i="28"/>
  <c r="AC166" i="28"/>
  <c r="AA104" i="27"/>
  <c r="O104" i="27"/>
  <c r="V104" i="27" s="1"/>
  <c r="Q104" i="27"/>
  <c r="Z104" i="27"/>
  <c r="I104" i="27"/>
  <c r="U104" i="27" s="1"/>
  <c r="N165" i="27"/>
  <c r="AC165" i="27"/>
  <c r="H166" i="27"/>
  <c r="T165" i="27"/>
  <c r="Y165" i="27"/>
  <c r="K104" i="27"/>
  <c r="AD104" i="26"/>
  <c r="AF104" i="26" s="1"/>
  <c r="P110" i="26"/>
  <c r="AC165" i="26"/>
  <c r="H166" i="26"/>
  <c r="Y165" i="26"/>
  <c r="N165" i="26"/>
  <c r="T165" i="26"/>
  <c r="J105" i="26"/>
  <c r="N163" i="25"/>
  <c r="AC163" i="25"/>
  <c r="T163" i="25"/>
  <c r="H164" i="25"/>
  <c r="Y163" i="25"/>
  <c r="J104" i="25"/>
  <c r="AA101" i="25"/>
  <c r="O101" i="25"/>
  <c r="V101" i="25" s="1"/>
  <c r="Q101" i="25"/>
  <c r="J105" i="27" l="1"/>
  <c r="AA108" i="28"/>
  <c r="O108" i="28"/>
  <c r="V108" i="28" s="1"/>
  <c r="H168" i="28"/>
  <c r="AC167" i="28"/>
  <c r="T167" i="28"/>
  <c r="Y167" i="28"/>
  <c r="N167" i="28"/>
  <c r="J109" i="28"/>
  <c r="K109" i="28"/>
  <c r="AD108" i="28"/>
  <c r="Q108" i="28"/>
  <c r="Z105" i="27"/>
  <c r="I105" i="27"/>
  <c r="U105" i="27" s="1"/>
  <c r="AE104" i="27"/>
  <c r="N166" i="27"/>
  <c r="AC166" i="27"/>
  <c r="H167" i="27"/>
  <c r="T166" i="27"/>
  <c r="Y166" i="27"/>
  <c r="K105" i="27"/>
  <c r="AD104" i="27"/>
  <c r="P105" i="27"/>
  <c r="Q105" i="27" s="1"/>
  <c r="T166" i="26"/>
  <c r="AC166" i="26"/>
  <c r="Y166" i="26"/>
  <c r="N166" i="26"/>
  <c r="H167" i="26"/>
  <c r="J106" i="26"/>
  <c r="Z105" i="26"/>
  <c r="I105" i="26"/>
  <c r="U105" i="26" s="1"/>
  <c r="AA110" i="26"/>
  <c r="O110" i="26"/>
  <c r="V110" i="26" s="1"/>
  <c r="Q110" i="26"/>
  <c r="K105" i="26"/>
  <c r="Z104" i="25"/>
  <c r="I104" i="25"/>
  <c r="U104" i="25" s="1"/>
  <c r="K104" i="25"/>
  <c r="N164" i="25"/>
  <c r="AC164" i="25"/>
  <c r="T164" i="25"/>
  <c r="Y164" i="25"/>
  <c r="H165" i="25"/>
  <c r="AE101" i="25"/>
  <c r="AF101" i="25" s="1"/>
  <c r="P102" i="25"/>
  <c r="AF104" i="27" l="1"/>
  <c r="AE108" i="28"/>
  <c r="AF108" i="28" s="1"/>
  <c r="Z109" i="28"/>
  <c r="I109" i="28"/>
  <c r="U109" i="28" s="1"/>
  <c r="P109" i="28"/>
  <c r="AD109" i="28"/>
  <c r="H169" i="28"/>
  <c r="Y168" i="28"/>
  <c r="N168" i="28"/>
  <c r="AC168" i="28"/>
  <c r="T168" i="28"/>
  <c r="AE105" i="27"/>
  <c r="N167" i="27"/>
  <c r="AC167" i="27"/>
  <c r="H168" i="27"/>
  <c r="T167" i="27"/>
  <c r="Y167" i="27"/>
  <c r="J106" i="27"/>
  <c r="K106" i="27" s="1"/>
  <c r="AD105" i="27"/>
  <c r="AA105" i="27"/>
  <c r="O105" i="27"/>
  <c r="V105" i="27" s="1"/>
  <c r="Z106" i="26"/>
  <c r="I106" i="26"/>
  <c r="U106" i="26" s="1"/>
  <c r="AE110" i="26"/>
  <c r="AC167" i="26"/>
  <c r="H168" i="26"/>
  <c r="Y167" i="26"/>
  <c r="N167" i="26"/>
  <c r="T167" i="26"/>
  <c r="P111" i="26"/>
  <c r="AD105" i="26"/>
  <c r="AF105" i="26" s="1"/>
  <c r="K106" i="26"/>
  <c r="AC165" i="25"/>
  <c r="N165" i="25"/>
  <c r="T165" i="25"/>
  <c r="H166" i="25"/>
  <c r="Y165" i="25"/>
  <c r="AA102" i="25"/>
  <c r="O102" i="25"/>
  <c r="V102" i="25" s="1"/>
  <c r="Q102" i="25"/>
  <c r="AD104" i="25"/>
  <c r="J105" i="25"/>
  <c r="P106" i="27" l="1"/>
  <c r="Q106" i="27" s="1"/>
  <c r="AE106" i="27" s="1"/>
  <c r="AA109" i="28"/>
  <c r="O109" i="28"/>
  <c r="V109" i="28" s="1"/>
  <c r="H170" i="28"/>
  <c r="AC169" i="28"/>
  <c r="T169" i="28"/>
  <c r="Y169" i="28"/>
  <c r="N169" i="28"/>
  <c r="J110" i="28"/>
  <c r="Q109" i="28"/>
  <c r="N168" i="27"/>
  <c r="AC168" i="27"/>
  <c r="H169" i="27"/>
  <c r="T168" i="27"/>
  <c r="Y168" i="27"/>
  <c r="Z106" i="27"/>
  <c r="I106" i="27"/>
  <c r="U106" i="27" s="1"/>
  <c r="AA106" i="27"/>
  <c r="O106" i="27"/>
  <c r="V106" i="27" s="1"/>
  <c r="AD106" i="27"/>
  <c r="AF105" i="27"/>
  <c r="AA111" i="26"/>
  <c r="O111" i="26"/>
  <c r="V111" i="26" s="1"/>
  <c r="Q111" i="26"/>
  <c r="AD106" i="26"/>
  <c r="AF106" i="26" s="1"/>
  <c r="T168" i="26"/>
  <c r="Y168" i="26"/>
  <c r="N168" i="26"/>
  <c r="H169" i="26"/>
  <c r="AC168" i="26"/>
  <c r="J107" i="26"/>
  <c r="Z105" i="25"/>
  <c r="I105" i="25"/>
  <c r="U105" i="25" s="1"/>
  <c r="AC166" i="25"/>
  <c r="T166" i="25"/>
  <c r="H167" i="25"/>
  <c r="Y166" i="25"/>
  <c r="N166" i="25"/>
  <c r="K105" i="25"/>
  <c r="AE102" i="25"/>
  <c r="AF102" i="25" s="1"/>
  <c r="P103" i="25"/>
  <c r="P107" i="27" l="1"/>
  <c r="Z110" i="28"/>
  <c r="I110" i="28"/>
  <c r="U110" i="28" s="1"/>
  <c r="K110" i="28"/>
  <c r="Q110" i="28"/>
  <c r="AE109" i="28"/>
  <c r="AF109" i="28" s="1"/>
  <c r="P110" i="28"/>
  <c r="Y170" i="28"/>
  <c r="H171" i="28"/>
  <c r="N170" i="28"/>
  <c r="AC170" i="28"/>
  <c r="T170" i="28"/>
  <c r="J107" i="27"/>
  <c r="AA107" i="27"/>
  <c r="O107" i="27"/>
  <c r="V107" i="27" s="1"/>
  <c r="AF106" i="27"/>
  <c r="N169" i="27"/>
  <c r="AC169" i="27"/>
  <c r="H170" i="27"/>
  <c r="T169" i="27"/>
  <c r="Y169" i="27"/>
  <c r="Q107" i="27"/>
  <c r="AE111" i="26"/>
  <c r="AC169" i="26"/>
  <c r="Y169" i="26"/>
  <c r="N169" i="26"/>
  <c r="T169" i="26"/>
  <c r="H170" i="26"/>
  <c r="Z107" i="26"/>
  <c r="I107" i="26"/>
  <c r="U107" i="26" s="1"/>
  <c r="K107" i="26"/>
  <c r="P112" i="26"/>
  <c r="AC167" i="25"/>
  <c r="T167" i="25"/>
  <c r="Y167" i="25"/>
  <c r="H168" i="25"/>
  <c r="N167" i="25"/>
  <c r="AA103" i="25"/>
  <c r="O103" i="25"/>
  <c r="V103" i="25" s="1"/>
  <c r="AD105" i="25"/>
  <c r="Q103" i="25"/>
  <c r="J106" i="25"/>
  <c r="Y171" i="28" l="1"/>
  <c r="H172" i="28"/>
  <c r="T171" i="28"/>
  <c r="N171" i="28"/>
  <c r="AC171" i="28"/>
  <c r="AE110" i="28"/>
  <c r="AD110" i="28"/>
  <c r="AA110" i="28"/>
  <c r="O110" i="28"/>
  <c r="V110" i="28" s="1"/>
  <c r="J111" i="28"/>
  <c r="K111" i="28" s="1"/>
  <c r="N170" i="27"/>
  <c r="AC170" i="27"/>
  <c r="H171" i="27"/>
  <c r="T170" i="27"/>
  <c r="Y170" i="27"/>
  <c r="P108" i="27"/>
  <c r="AE107" i="27"/>
  <c r="Z107" i="27"/>
  <c r="I107" i="27"/>
  <c r="U107" i="27" s="1"/>
  <c r="K107" i="27"/>
  <c r="P104" i="25"/>
  <c r="AA112" i="26"/>
  <c r="O112" i="26"/>
  <c r="V112" i="26" s="1"/>
  <c r="K108" i="26"/>
  <c r="AD107" i="26"/>
  <c r="AF107" i="26" s="1"/>
  <c r="J108" i="26"/>
  <c r="AC170" i="26"/>
  <c r="Y170" i="26"/>
  <c r="T170" i="26"/>
  <c r="N170" i="26"/>
  <c r="H171" i="26"/>
  <c r="Q112" i="26"/>
  <c r="Z106" i="25"/>
  <c r="I106" i="25"/>
  <c r="U106" i="25" s="1"/>
  <c r="AE103" i="25"/>
  <c r="AF103" i="25" s="1"/>
  <c r="Q104" i="25"/>
  <c r="K106" i="25"/>
  <c r="AA104" i="25"/>
  <c r="O104" i="25"/>
  <c r="V104" i="25" s="1"/>
  <c r="AC168" i="25"/>
  <c r="T168" i="25"/>
  <c r="H169" i="25"/>
  <c r="Y168" i="25"/>
  <c r="N168" i="25"/>
  <c r="P111" i="28" l="1"/>
  <c r="Q111" i="28" s="1"/>
  <c r="AE111" i="28"/>
  <c r="AD111" i="28"/>
  <c r="Y172" i="28"/>
  <c r="H173" i="28"/>
  <c r="N172" i="28"/>
  <c r="AC172" i="28"/>
  <c r="T172" i="28"/>
  <c r="AA111" i="28"/>
  <c r="O111" i="28"/>
  <c r="V111" i="28" s="1"/>
  <c r="Z111" i="28"/>
  <c r="I111" i="28"/>
  <c r="U111" i="28" s="1"/>
  <c r="AF110" i="28"/>
  <c r="AD107" i="27"/>
  <c r="AA108" i="27"/>
  <c r="O108" i="27"/>
  <c r="V108" i="27" s="1"/>
  <c r="J108" i="27"/>
  <c r="N171" i="27"/>
  <c r="AC171" i="27"/>
  <c r="H172" i="27"/>
  <c r="T171" i="27"/>
  <c r="Y171" i="27"/>
  <c r="Q108" i="27"/>
  <c r="AF107" i="27"/>
  <c r="AC171" i="26"/>
  <c r="Y171" i="26"/>
  <c r="T171" i="26"/>
  <c r="N171" i="26"/>
  <c r="H172" i="26"/>
  <c r="AD108" i="26"/>
  <c r="AF108" i="26" s="1"/>
  <c r="Q113" i="26"/>
  <c r="AE112" i="26"/>
  <c r="Z108" i="26"/>
  <c r="I108" i="26"/>
  <c r="U108" i="26" s="1"/>
  <c r="P113" i="26"/>
  <c r="AC169" i="25"/>
  <c r="T169" i="25"/>
  <c r="H170" i="25"/>
  <c r="N169" i="25"/>
  <c r="Y169" i="25"/>
  <c r="AE104" i="25"/>
  <c r="AF104" i="25" s="1"/>
  <c r="AD106" i="25"/>
  <c r="P105" i="25"/>
  <c r="J107" i="25"/>
  <c r="P112" i="28" l="1"/>
  <c r="Y173" i="28"/>
  <c r="H174" i="28"/>
  <c r="AC173" i="28"/>
  <c r="N173" i="28"/>
  <c r="T173" i="28"/>
  <c r="AA112" i="28"/>
  <c r="O112" i="28"/>
  <c r="V112" i="28" s="1"/>
  <c r="J112" i="28"/>
  <c r="AF111" i="28"/>
  <c r="Q112" i="28"/>
  <c r="AE108" i="27"/>
  <c r="Z108" i="27"/>
  <c r="I108" i="27"/>
  <c r="U108" i="27" s="1"/>
  <c r="N172" i="27"/>
  <c r="AC172" i="27"/>
  <c r="H173" i="27"/>
  <c r="T172" i="27"/>
  <c r="Y172" i="27"/>
  <c r="P109" i="27"/>
  <c r="K108" i="27"/>
  <c r="AC172" i="26"/>
  <c r="Y172" i="26"/>
  <c r="N172" i="26"/>
  <c r="T172" i="26"/>
  <c r="H173" i="26"/>
  <c r="J109" i="26"/>
  <c r="AE113" i="26"/>
  <c r="AA113" i="26"/>
  <c r="O113" i="26"/>
  <c r="V113" i="26" s="1"/>
  <c r="Z107" i="25"/>
  <c r="I107" i="25"/>
  <c r="U107" i="25" s="1"/>
  <c r="AA105" i="25"/>
  <c r="O105" i="25"/>
  <c r="V105" i="25" s="1"/>
  <c r="AC170" i="25"/>
  <c r="T170" i="25"/>
  <c r="H171" i="25"/>
  <c r="Y170" i="25"/>
  <c r="N170" i="25"/>
  <c r="K107" i="25"/>
  <c r="Q105" i="25"/>
  <c r="Z112" i="28" l="1"/>
  <c r="I112" i="28"/>
  <c r="U112" i="28" s="1"/>
  <c r="K112" i="28"/>
  <c r="Y174" i="28"/>
  <c r="H175" i="28"/>
  <c r="T174" i="28"/>
  <c r="N174" i="28"/>
  <c r="AC174" i="28"/>
  <c r="AE112" i="28"/>
  <c r="P113" i="28"/>
  <c r="AD108" i="27"/>
  <c r="J109" i="27"/>
  <c r="N173" i="27"/>
  <c r="AC173" i="27"/>
  <c r="H174" i="27"/>
  <c r="T173" i="27"/>
  <c r="Y173" i="27"/>
  <c r="AF108" i="27"/>
  <c r="AA109" i="27"/>
  <c r="O109" i="27"/>
  <c r="V109" i="27" s="1"/>
  <c r="Q109" i="27"/>
  <c r="P114" i="26"/>
  <c r="AC173" i="26"/>
  <c r="Y173" i="26"/>
  <c r="T173" i="26"/>
  <c r="H174" i="26"/>
  <c r="N173" i="26"/>
  <c r="Z109" i="26"/>
  <c r="I109" i="26"/>
  <c r="U109" i="26" s="1"/>
  <c r="K109" i="26"/>
  <c r="AD107" i="25"/>
  <c r="P106" i="25"/>
  <c r="AC171" i="25"/>
  <c r="T171" i="25"/>
  <c r="Y171" i="25"/>
  <c r="N171" i="25"/>
  <c r="H172" i="25"/>
  <c r="AE105" i="25"/>
  <c r="AF105" i="25" s="1"/>
  <c r="Q106" i="25"/>
  <c r="J108" i="25"/>
  <c r="AA113" i="28" l="1"/>
  <c r="O113" i="28"/>
  <c r="V113" i="28" s="1"/>
  <c r="Y175" i="28"/>
  <c r="H176" i="28"/>
  <c r="N175" i="28"/>
  <c r="AC175" i="28"/>
  <c r="T175" i="28"/>
  <c r="Q113" i="28"/>
  <c r="AD112" i="28"/>
  <c r="AF112" i="28" s="1"/>
  <c r="J113" i="28"/>
  <c r="K113" i="28" s="1"/>
  <c r="N174" i="27"/>
  <c r="AC174" i="27"/>
  <c r="H175" i="27"/>
  <c r="T174" i="27"/>
  <c r="Y174" i="27"/>
  <c r="P110" i="27"/>
  <c r="Q110" i="27" s="1"/>
  <c r="Z109" i="27"/>
  <c r="I109" i="27"/>
  <c r="U109" i="27" s="1"/>
  <c r="K109" i="27"/>
  <c r="AE109" i="27"/>
  <c r="AD109" i="26"/>
  <c r="AF109" i="26" s="1"/>
  <c r="AC174" i="26"/>
  <c r="Y174" i="26"/>
  <c r="T174" i="26"/>
  <c r="N174" i="26"/>
  <c r="H175" i="26"/>
  <c r="J110" i="26"/>
  <c r="AA114" i="26"/>
  <c r="O114" i="26"/>
  <c r="V114" i="26" s="1"/>
  <c r="Q114" i="26"/>
  <c r="AE106" i="25"/>
  <c r="AF106" i="25" s="1"/>
  <c r="AA106" i="25"/>
  <c r="O106" i="25"/>
  <c r="V106" i="25" s="1"/>
  <c r="AC172" i="25"/>
  <c r="T172" i="25"/>
  <c r="H173" i="25"/>
  <c r="Y172" i="25"/>
  <c r="N172" i="25"/>
  <c r="Z108" i="25"/>
  <c r="I108" i="25"/>
  <c r="U108" i="25" s="1"/>
  <c r="K108" i="25"/>
  <c r="Y176" i="28" l="1"/>
  <c r="H177" i="28"/>
  <c r="AC176" i="28"/>
  <c r="N176" i="28"/>
  <c r="T176" i="28"/>
  <c r="P114" i="28"/>
  <c r="Q114" i="28" s="1"/>
  <c r="AD113" i="28"/>
  <c r="AE113" i="28"/>
  <c r="AF113" i="28" s="1"/>
  <c r="Z113" i="28"/>
  <c r="I113" i="28"/>
  <c r="U113" i="28" s="1"/>
  <c r="AE110" i="27"/>
  <c r="AA110" i="27"/>
  <c r="O110" i="27"/>
  <c r="V110" i="27" s="1"/>
  <c r="N175" i="27"/>
  <c r="AC175" i="27"/>
  <c r="H176" i="27"/>
  <c r="T175" i="27"/>
  <c r="Y175" i="27"/>
  <c r="J110" i="27"/>
  <c r="AD109" i="27"/>
  <c r="AF109" i="27" s="1"/>
  <c r="J109" i="25"/>
  <c r="AE114" i="26"/>
  <c r="P115" i="26"/>
  <c r="Z110" i="26"/>
  <c r="I110" i="26"/>
  <c r="U110" i="26" s="1"/>
  <c r="K110" i="26"/>
  <c r="AC175" i="26"/>
  <c r="Y175" i="26"/>
  <c r="N175" i="26"/>
  <c r="H176" i="26"/>
  <c r="T175" i="26"/>
  <c r="Z109" i="25"/>
  <c r="I109" i="25"/>
  <c r="U109" i="25" s="1"/>
  <c r="AC173" i="25"/>
  <c r="T173" i="25"/>
  <c r="H174" i="25"/>
  <c r="N173" i="25"/>
  <c r="Y173" i="25"/>
  <c r="P107" i="25"/>
  <c r="K109" i="25"/>
  <c r="AD108" i="25"/>
  <c r="J114" i="28" l="1"/>
  <c r="AE114" i="28"/>
  <c r="AA114" i="28"/>
  <c r="O114" i="28"/>
  <c r="V114" i="28" s="1"/>
  <c r="Z114" i="28"/>
  <c r="I114" i="28"/>
  <c r="U114" i="28" s="1"/>
  <c r="K114" i="28"/>
  <c r="Y177" i="28"/>
  <c r="H178" i="28"/>
  <c r="T177" i="28"/>
  <c r="N177" i="28"/>
  <c r="AC177" i="28"/>
  <c r="Z110" i="27"/>
  <c r="I110" i="27"/>
  <c r="U110" i="27" s="1"/>
  <c r="P111" i="27"/>
  <c r="K110" i="27"/>
  <c r="N176" i="27"/>
  <c r="AC176" i="27"/>
  <c r="H177" i="27"/>
  <c r="T176" i="27"/>
  <c r="Y176" i="27"/>
  <c r="AC176" i="26"/>
  <c r="Y176" i="26"/>
  <c r="T176" i="26"/>
  <c r="N176" i="26"/>
  <c r="H177" i="26"/>
  <c r="P116" i="26"/>
  <c r="AA115" i="26"/>
  <c r="O115" i="26"/>
  <c r="V115" i="26" s="1"/>
  <c r="J111" i="26"/>
  <c r="AD110" i="26"/>
  <c r="AF110" i="26" s="1"/>
  <c r="K111" i="26"/>
  <c r="Q115" i="26"/>
  <c r="AD109" i="25"/>
  <c r="AA107" i="25"/>
  <c r="O107" i="25"/>
  <c r="V107" i="25" s="1"/>
  <c r="Q107" i="25"/>
  <c r="AC174" i="25"/>
  <c r="T174" i="25"/>
  <c r="N174" i="25"/>
  <c r="H175" i="25"/>
  <c r="Y174" i="25"/>
  <c r="J110" i="25"/>
  <c r="AD114" i="28" l="1"/>
  <c r="H179" i="28"/>
  <c r="Y178" i="28"/>
  <c r="AC178" i="28"/>
  <c r="N178" i="28"/>
  <c r="T178" i="28"/>
  <c r="AF114" i="28"/>
  <c r="P115" i="28"/>
  <c r="J115" i="28"/>
  <c r="AA111" i="27"/>
  <c r="O111" i="27"/>
  <c r="V111" i="27" s="1"/>
  <c r="Q111" i="27"/>
  <c r="N177" i="27"/>
  <c r="AC177" i="27"/>
  <c r="H178" i="27"/>
  <c r="T177" i="27"/>
  <c r="Y177" i="27"/>
  <c r="J111" i="27"/>
  <c r="K111" i="27" s="1"/>
  <c r="AD110" i="27"/>
  <c r="AF110" i="27" s="1"/>
  <c r="AD111" i="26"/>
  <c r="AF111" i="26" s="1"/>
  <c r="AA116" i="26"/>
  <c r="O116" i="26"/>
  <c r="V116" i="26" s="1"/>
  <c r="AC177" i="26"/>
  <c r="Y177" i="26"/>
  <c r="T177" i="26"/>
  <c r="N177" i="26"/>
  <c r="H178" i="26"/>
  <c r="J112" i="26"/>
  <c r="Z111" i="26"/>
  <c r="I111" i="26"/>
  <c r="U111" i="26" s="1"/>
  <c r="Q116" i="26"/>
  <c r="AE115" i="26"/>
  <c r="Z110" i="25"/>
  <c r="I110" i="25"/>
  <c r="U110" i="25" s="1"/>
  <c r="AE107" i="25"/>
  <c r="AF107" i="25" s="1"/>
  <c r="N175" i="25"/>
  <c r="AC175" i="25"/>
  <c r="T175" i="25"/>
  <c r="H176" i="25"/>
  <c r="Y175" i="25"/>
  <c r="P108" i="25"/>
  <c r="K110" i="25"/>
  <c r="AA115" i="28" l="1"/>
  <c r="O115" i="28"/>
  <c r="V115" i="28" s="1"/>
  <c r="Q115" i="28"/>
  <c r="H180" i="28"/>
  <c r="T179" i="28"/>
  <c r="AC179" i="28"/>
  <c r="N179" i="28"/>
  <c r="Y179" i="28"/>
  <c r="Z115" i="28"/>
  <c r="I115" i="28"/>
  <c r="U115" i="28" s="1"/>
  <c r="K115" i="28"/>
  <c r="AE111" i="27"/>
  <c r="AD111" i="27"/>
  <c r="Z111" i="27"/>
  <c r="I111" i="27"/>
  <c r="U111" i="27" s="1"/>
  <c r="AC178" i="27"/>
  <c r="N178" i="27"/>
  <c r="H179" i="27"/>
  <c r="T178" i="27"/>
  <c r="Y178" i="27"/>
  <c r="P112" i="27"/>
  <c r="Q112" i="27" s="1"/>
  <c r="P117" i="26"/>
  <c r="AC178" i="26"/>
  <c r="Y178" i="26"/>
  <c r="H179" i="26"/>
  <c r="N178" i="26"/>
  <c r="T178" i="26"/>
  <c r="Z112" i="26"/>
  <c r="I112" i="26"/>
  <c r="U112" i="26" s="1"/>
  <c r="Q117" i="26"/>
  <c r="AE116" i="26"/>
  <c r="K112" i="26"/>
  <c r="AA108" i="25"/>
  <c r="O108" i="25"/>
  <c r="V108" i="25" s="1"/>
  <c r="N176" i="25"/>
  <c r="AC176" i="25"/>
  <c r="T176" i="25"/>
  <c r="H177" i="25"/>
  <c r="Y176" i="25"/>
  <c r="J111" i="25"/>
  <c r="AD110" i="25"/>
  <c r="K111" i="25"/>
  <c r="Q108" i="25"/>
  <c r="J112" i="27" l="1"/>
  <c r="J116" i="28"/>
  <c r="K116" i="28" s="1"/>
  <c r="Z116" i="28"/>
  <c r="I116" i="28"/>
  <c r="U116" i="28" s="1"/>
  <c r="P116" i="28"/>
  <c r="H181" i="28"/>
  <c r="Y180" i="28"/>
  <c r="N180" i="28"/>
  <c r="T180" i="28"/>
  <c r="AC180" i="28"/>
  <c r="Q116" i="28"/>
  <c r="AE115" i="28"/>
  <c r="AF115" i="28" s="1"/>
  <c r="AD115" i="28"/>
  <c r="AE112" i="27"/>
  <c r="Z112" i="27"/>
  <c r="I112" i="27"/>
  <c r="U112" i="27" s="1"/>
  <c r="Y179" i="27"/>
  <c r="N179" i="27"/>
  <c r="H180" i="27"/>
  <c r="AC179" i="27"/>
  <c r="T179" i="27"/>
  <c r="K112" i="27"/>
  <c r="AA112" i="27"/>
  <c r="O112" i="27"/>
  <c r="V112" i="27" s="1"/>
  <c r="AF111" i="27"/>
  <c r="AE117" i="26"/>
  <c r="H180" i="26"/>
  <c r="AC179" i="26"/>
  <c r="N179" i="26"/>
  <c r="Y179" i="26"/>
  <c r="T179" i="26"/>
  <c r="AD112" i="26"/>
  <c r="AF112" i="26" s="1"/>
  <c r="J113" i="26"/>
  <c r="P118" i="26"/>
  <c r="AA117" i="26"/>
  <c r="O117" i="26"/>
  <c r="V117" i="26" s="1"/>
  <c r="AE108" i="25"/>
  <c r="AF108" i="25" s="1"/>
  <c r="Z111" i="25"/>
  <c r="I111" i="25"/>
  <c r="U111" i="25" s="1"/>
  <c r="P109" i="25"/>
  <c r="AD111" i="25"/>
  <c r="N177" i="25"/>
  <c r="AC177" i="25"/>
  <c r="T177" i="25"/>
  <c r="Y177" i="25"/>
  <c r="H178" i="25"/>
  <c r="P113" i="27" l="1"/>
  <c r="AD116" i="28"/>
  <c r="AE116" i="28"/>
  <c r="H182" i="28"/>
  <c r="T181" i="28"/>
  <c r="Y181" i="28"/>
  <c r="AC181" i="28"/>
  <c r="N181" i="28"/>
  <c r="AA116" i="28"/>
  <c r="O116" i="28"/>
  <c r="V116" i="28" s="1"/>
  <c r="J117" i="28"/>
  <c r="AA113" i="27"/>
  <c r="O113" i="27"/>
  <c r="V113" i="27" s="1"/>
  <c r="J113" i="27"/>
  <c r="Y180" i="27"/>
  <c r="T180" i="27"/>
  <c r="AC180" i="27"/>
  <c r="H181" i="27"/>
  <c r="N180" i="27"/>
  <c r="K113" i="27"/>
  <c r="AD112" i="27"/>
  <c r="AF112" i="27" s="1"/>
  <c r="Q113" i="27"/>
  <c r="AA118" i="26"/>
  <c r="O118" i="26"/>
  <c r="V118" i="26" s="1"/>
  <c r="Z113" i="26"/>
  <c r="I113" i="26"/>
  <c r="U113" i="26" s="1"/>
  <c r="K113" i="26"/>
  <c r="T180" i="26"/>
  <c r="Y180" i="26"/>
  <c r="AC180" i="26"/>
  <c r="H181" i="26"/>
  <c r="N180" i="26"/>
  <c r="Q118" i="26"/>
  <c r="AA109" i="25"/>
  <c r="O109" i="25"/>
  <c r="V109" i="25" s="1"/>
  <c r="Q109" i="25"/>
  <c r="J112" i="25"/>
  <c r="N178" i="25"/>
  <c r="AC178" i="25"/>
  <c r="T178" i="25"/>
  <c r="H179" i="25"/>
  <c r="Y178" i="25"/>
  <c r="P117" i="28" l="1"/>
  <c r="Q117" i="28" s="1"/>
  <c r="AF116" i="28"/>
  <c r="AE117" i="28"/>
  <c r="AA117" i="28"/>
  <c r="O117" i="28"/>
  <c r="V117" i="28" s="1"/>
  <c r="H183" i="28"/>
  <c r="Y182" i="28"/>
  <c r="N182" i="28"/>
  <c r="AC182" i="28"/>
  <c r="T182" i="28"/>
  <c r="Z117" i="28"/>
  <c r="I117" i="28"/>
  <c r="U117" i="28" s="1"/>
  <c r="K117" i="28"/>
  <c r="Z113" i="27"/>
  <c r="I113" i="27"/>
  <c r="U113" i="27" s="1"/>
  <c r="Y181" i="27"/>
  <c r="N181" i="27"/>
  <c r="H182" i="27"/>
  <c r="T181" i="27"/>
  <c r="AC181" i="27"/>
  <c r="AD113" i="27"/>
  <c r="AE113" i="27"/>
  <c r="AF113" i="27" s="1"/>
  <c r="P114" i="27"/>
  <c r="Q114" i="27" s="1"/>
  <c r="Y181" i="26"/>
  <c r="N181" i="26"/>
  <c r="AC181" i="26"/>
  <c r="H182" i="26"/>
  <c r="T181" i="26"/>
  <c r="Q119" i="26"/>
  <c r="AE118" i="26"/>
  <c r="J114" i="26"/>
  <c r="K114" i="26"/>
  <c r="AD113" i="26"/>
  <c r="AF113" i="26" s="1"/>
  <c r="P119" i="26"/>
  <c r="AE109" i="25"/>
  <c r="AF109" i="25" s="1"/>
  <c r="P110" i="25"/>
  <c r="Q110" i="25" s="1"/>
  <c r="Z112" i="25"/>
  <c r="I112" i="25"/>
  <c r="U112" i="25" s="1"/>
  <c r="K112" i="25"/>
  <c r="Y179" i="25"/>
  <c r="N179" i="25"/>
  <c r="H180" i="25"/>
  <c r="AC179" i="25"/>
  <c r="T179" i="25"/>
  <c r="J118" i="28" l="1"/>
  <c r="K118" i="28" s="1"/>
  <c r="H184" i="28"/>
  <c r="T183" i="28"/>
  <c r="Y183" i="28"/>
  <c r="AC183" i="28"/>
  <c r="N183" i="28"/>
  <c r="Z118" i="28"/>
  <c r="I118" i="28"/>
  <c r="U118" i="28" s="1"/>
  <c r="AD117" i="28"/>
  <c r="AF117" i="28"/>
  <c r="P118" i="28"/>
  <c r="AE114" i="27"/>
  <c r="Y182" i="27"/>
  <c r="T182" i="27"/>
  <c r="AC182" i="27"/>
  <c r="N182" i="27"/>
  <c r="H183" i="27"/>
  <c r="J114" i="27"/>
  <c r="AA114" i="27"/>
  <c r="O114" i="27"/>
  <c r="V114" i="27" s="1"/>
  <c r="AE119" i="26"/>
  <c r="Z114" i="26"/>
  <c r="I114" i="26"/>
  <c r="U114" i="26" s="1"/>
  <c r="P120" i="26"/>
  <c r="AA119" i="26"/>
  <c r="O119" i="26"/>
  <c r="V119" i="26" s="1"/>
  <c r="Y182" i="26"/>
  <c r="N182" i="26"/>
  <c r="AC182" i="26"/>
  <c r="H183" i="26"/>
  <c r="T182" i="26"/>
  <c r="AD114" i="26"/>
  <c r="AF114" i="26" s="1"/>
  <c r="AE110" i="25"/>
  <c r="AF110" i="25" s="1"/>
  <c r="Y180" i="25"/>
  <c r="T180" i="25"/>
  <c r="AC180" i="25"/>
  <c r="N180" i="25"/>
  <c r="H181" i="25"/>
  <c r="J113" i="25"/>
  <c r="AA110" i="25"/>
  <c r="O110" i="25"/>
  <c r="V110" i="25" s="1"/>
  <c r="AD112" i="25"/>
  <c r="K113" i="25"/>
  <c r="J119" i="28" l="1"/>
  <c r="AA118" i="28"/>
  <c r="O118" i="28"/>
  <c r="V118" i="28" s="1"/>
  <c r="Q118" i="28"/>
  <c r="J120" i="28"/>
  <c r="Z119" i="28"/>
  <c r="I119" i="28"/>
  <c r="U119" i="28" s="1"/>
  <c r="K119" i="28"/>
  <c r="AD118" i="28"/>
  <c r="H185" i="28"/>
  <c r="Y184" i="28"/>
  <c r="N184" i="28"/>
  <c r="AC184" i="28"/>
  <c r="T184" i="28"/>
  <c r="P115" i="27"/>
  <c r="Z114" i="27"/>
  <c r="I114" i="27"/>
  <c r="U114" i="27" s="1"/>
  <c r="K114" i="27"/>
  <c r="Y183" i="27"/>
  <c r="N183" i="27"/>
  <c r="H184" i="27"/>
  <c r="T183" i="27"/>
  <c r="AC183" i="27"/>
  <c r="Y183" i="26"/>
  <c r="N183" i="26"/>
  <c r="AC183" i="26"/>
  <c r="H184" i="26"/>
  <c r="T183" i="26"/>
  <c r="P121" i="26"/>
  <c r="AA120" i="26"/>
  <c r="O120" i="26"/>
  <c r="V120" i="26" s="1"/>
  <c r="J115" i="26"/>
  <c r="Q120" i="26"/>
  <c r="P111" i="25"/>
  <c r="Z113" i="25"/>
  <c r="I113" i="25"/>
  <c r="U113" i="25" s="1"/>
  <c r="AD113" i="25"/>
  <c r="Y181" i="25"/>
  <c r="AC181" i="25"/>
  <c r="N181" i="25"/>
  <c r="T181" i="25"/>
  <c r="H182" i="25"/>
  <c r="H186" i="28" l="1"/>
  <c r="T185" i="28"/>
  <c r="AC185" i="28"/>
  <c r="N185" i="28"/>
  <c r="Y185" i="28"/>
  <c r="K120" i="28"/>
  <c r="AD119" i="28"/>
  <c r="P119" i="28"/>
  <c r="Z120" i="28"/>
  <c r="I120" i="28"/>
  <c r="U120" i="28" s="1"/>
  <c r="Q119" i="28"/>
  <c r="AE118" i="28"/>
  <c r="AF118" i="28" s="1"/>
  <c r="J115" i="27"/>
  <c r="Y184" i="27"/>
  <c r="T184" i="27"/>
  <c r="AC184" i="27"/>
  <c r="N184" i="27"/>
  <c r="H185" i="27"/>
  <c r="AD114" i="27"/>
  <c r="AF114" i="27" s="1"/>
  <c r="K115" i="27"/>
  <c r="AA115" i="27"/>
  <c r="O115" i="27"/>
  <c r="V115" i="27" s="1"/>
  <c r="Q115" i="27"/>
  <c r="AA121" i="26"/>
  <c r="O121" i="26"/>
  <c r="V121" i="26" s="1"/>
  <c r="Q121" i="26"/>
  <c r="AE120" i="26"/>
  <c r="Y184" i="26"/>
  <c r="N184" i="26"/>
  <c r="AC184" i="26"/>
  <c r="H185" i="26"/>
  <c r="T184" i="26"/>
  <c r="J116" i="26"/>
  <c r="Z115" i="26"/>
  <c r="I115" i="26"/>
  <c r="U115" i="26" s="1"/>
  <c r="K115" i="26"/>
  <c r="Y182" i="25"/>
  <c r="AC182" i="25"/>
  <c r="N182" i="25"/>
  <c r="T182" i="25"/>
  <c r="H183" i="25"/>
  <c r="J114" i="25"/>
  <c r="AA111" i="25"/>
  <c r="O111" i="25"/>
  <c r="V111" i="25" s="1"/>
  <c r="Q111" i="25"/>
  <c r="AE119" i="28" l="1"/>
  <c r="AF119" i="28" s="1"/>
  <c r="AD120" i="28"/>
  <c r="J121" i="28"/>
  <c r="K121" i="28" s="1"/>
  <c r="AA119" i="28"/>
  <c r="O119" i="28"/>
  <c r="V119" i="28" s="1"/>
  <c r="H187" i="28"/>
  <c r="Y186" i="28"/>
  <c r="N186" i="28"/>
  <c r="T186" i="28"/>
  <c r="AC186" i="28"/>
  <c r="P116" i="27"/>
  <c r="Q116" i="27" s="1"/>
  <c r="AD115" i="27"/>
  <c r="AE115" i="27"/>
  <c r="Y185" i="27"/>
  <c r="N185" i="27"/>
  <c r="H186" i="27"/>
  <c r="AC185" i="27"/>
  <c r="T185" i="27"/>
  <c r="Z115" i="27"/>
  <c r="I115" i="27"/>
  <c r="U115" i="27" s="1"/>
  <c r="J117" i="26"/>
  <c r="Z116" i="26"/>
  <c r="I116" i="26"/>
  <c r="U116" i="26" s="1"/>
  <c r="AE121" i="26"/>
  <c r="K116" i="26"/>
  <c r="AD115" i="26"/>
  <c r="AF115" i="26" s="1"/>
  <c r="Y185" i="26"/>
  <c r="N185" i="26"/>
  <c r="AC185" i="26"/>
  <c r="H186" i="26"/>
  <c r="T185" i="26"/>
  <c r="P122" i="26"/>
  <c r="Q122" i="26" s="1"/>
  <c r="Y183" i="25"/>
  <c r="N183" i="25"/>
  <c r="T183" i="25"/>
  <c r="H184" i="25"/>
  <c r="AC183" i="25"/>
  <c r="Z114" i="25"/>
  <c r="I114" i="25"/>
  <c r="U114" i="25" s="1"/>
  <c r="K114" i="25"/>
  <c r="AE111" i="25"/>
  <c r="AF111" i="25" s="1"/>
  <c r="P112" i="25"/>
  <c r="J116" i="27" l="1"/>
  <c r="AF115" i="27"/>
  <c r="AD121" i="28"/>
  <c r="H188" i="28"/>
  <c r="T187" i="28"/>
  <c r="Y187" i="28"/>
  <c r="N187" i="28"/>
  <c r="AC187" i="28"/>
  <c r="Z121" i="28"/>
  <c r="I121" i="28"/>
  <c r="U121" i="28" s="1"/>
  <c r="P120" i="28"/>
  <c r="Z116" i="27"/>
  <c r="I116" i="27"/>
  <c r="U116" i="27" s="1"/>
  <c r="K116" i="27"/>
  <c r="AE116" i="27"/>
  <c r="Y186" i="27"/>
  <c r="T186" i="27"/>
  <c r="AC186" i="27"/>
  <c r="H187" i="27"/>
  <c r="N186" i="27"/>
  <c r="AA116" i="27"/>
  <c r="O116" i="27"/>
  <c r="V116" i="27" s="1"/>
  <c r="AE122" i="26"/>
  <c r="K117" i="26"/>
  <c r="AD116" i="26"/>
  <c r="AF116" i="26" s="1"/>
  <c r="Y186" i="26"/>
  <c r="N186" i="26"/>
  <c r="T186" i="26"/>
  <c r="H187" i="26"/>
  <c r="AC186" i="26"/>
  <c r="P123" i="26"/>
  <c r="AA122" i="26"/>
  <c r="O122" i="26"/>
  <c r="V122" i="26" s="1"/>
  <c r="Z117" i="26"/>
  <c r="I117" i="26"/>
  <c r="U117" i="26" s="1"/>
  <c r="AA112" i="25"/>
  <c r="O112" i="25"/>
  <c r="V112" i="25" s="1"/>
  <c r="Q112" i="25"/>
  <c r="Y184" i="25"/>
  <c r="N184" i="25"/>
  <c r="AC184" i="25"/>
  <c r="H185" i="25"/>
  <c r="T184" i="25"/>
  <c r="AD114" i="25"/>
  <c r="J115" i="25"/>
  <c r="P117" i="27" l="1"/>
  <c r="AA117" i="27" s="1"/>
  <c r="H189" i="28"/>
  <c r="Y188" i="28"/>
  <c r="N188" i="28"/>
  <c r="AC188" i="28"/>
  <c r="T188" i="28"/>
  <c r="AA120" i="28"/>
  <c r="O120" i="28"/>
  <c r="V120" i="28" s="1"/>
  <c r="Q120" i="28"/>
  <c r="J122" i="28"/>
  <c r="Q117" i="27"/>
  <c r="AD116" i="27"/>
  <c r="AF116" i="27" s="1"/>
  <c r="J117" i="27"/>
  <c r="K117" i="27" s="1"/>
  <c r="Y187" i="27"/>
  <c r="N187" i="27"/>
  <c r="H188" i="27"/>
  <c r="AC187" i="27"/>
  <c r="T187" i="27"/>
  <c r="AA123" i="26"/>
  <c r="O123" i="26"/>
  <c r="V123" i="26" s="1"/>
  <c r="AD117" i="26"/>
  <c r="AF117" i="26" s="1"/>
  <c r="J118" i="26"/>
  <c r="Y187" i="26"/>
  <c r="N187" i="26"/>
  <c r="AC187" i="26"/>
  <c r="H188" i="26"/>
  <c r="T187" i="26"/>
  <c r="Q123" i="26"/>
  <c r="Z115" i="25"/>
  <c r="I115" i="25"/>
  <c r="U115" i="25" s="1"/>
  <c r="K115" i="25"/>
  <c r="AE112" i="25"/>
  <c r="AF112" i="25" s="1"/>
  <c r="Y185" i="25"/>
  <c r="N185" i="25"/>
  <c r="T185" i="25"/>
  <c r="H186" i="25"/>
  <c r="AC185" i="25"/>
  <c r="P113" i="25"/>
  <c r="O117" i="27" l="1"/>
  <c r="V117" i="27" s="1"/>
  <c r="AE120" i="28"/>
  <c r="AF120" i="28" s="1"/>
  <c r="Z122" i="28"/>
  <c r="I122" i="28"/>
  <c r="U122" i="28" s="1"/>
  <c r="K122" i="28"/>
  <c r="P121" i="28"/>
  <c r="H190" i="28"/>
  <c r="T189" i="28"/>
  <c r="AC189" i="28"/>
  <c r="Y189" i="28"/>
  <c r="N189" i="28"/>
  <c r="AD117" i="27"/>
  <c r="AE117" i="27"/>
  <c r="Y188" i="27"/>
  <c r="N188" i="27"/>
  <c r="H189" i="27"/>
  <c r="AC188" i="27"/>
  <c r="T188" i="27"/>
  <c r="Z117" i="27"/>
  <c r="I117" i="27"/>
  <c r="U117" i="27" s="1"/>
  <c r="P118" i="27"/>
  <c r="Q118" i="27" s="1"/>
  <c r="Z118" i="26"/>
  <c r="I118" i="26"/>
  <c r="U118" i="26" s="1"/>
  <c r="K118" i="26"/>
  <c r="Y188" i="26"/>
  <c r="N188" i="26"/>
  <c r="AC188" i="26"/>
  <c r="H189" i="26"/>
  <c r="T188" i="26"/>
  <c r="AE123" i="26"/>
  <c r="P124" i="26"/>
  <c r="AA113" i="25"/>
  <c r="O113" i="25"/>
  <c r="V113" i="25" s="1"/>
  <c r="Q113" i="25"/>
  <c r="Y186" i="25"/>
  <c r="N186" i="25"/>
  <c r="AC186" i="25"/>
  <c r="T186" i="25"/>
  <c r="H187" i="25"/>
  <c r="J116" i="25"/>
  <c r="K116" i="25"/>
  <c r="AD115" i="25"/>
  <c r="AF117" i="27" l="1"/>
  <c r="AD122" i="28"/>
  <c r="J123" i="28"/>
  <c r="H191" i="28"/>
  <c r="Y190" i="28"/>
  <c r="N190" i="28"/>
  <c r="AC190" i="28"/>
  <c r="T190" i="28"/>
  <c r="AA121" i="28"/>
  <c r="O121" i="28"/>
  <c r="V121" i="28" s="1"/>
  <c r="Q121" i="28"/>
  <c r="AE118" i="27"/>
  <c r="J118" i="27"/>
  <c r="AA118" i="27"/>
  <c r="O118" i="27"/>
  <c r="V118" i="27" s="1"/>
  <c r="Y189" i="27"/>
  <c r="N189" i="27"/>
  <c r="H190" i="27"/>
  <c r="AC189" i="27"/>
  <c r="T189" i="27"/>
  <c r="AA124" i="26"/>
  <c r="O124" i="26"/>
  <c r="V124" i="26" s="1"/>
  <c r="Y189" i="26"/>
  <c r="N189" i="26"/>
  <c r="AC189" i="26"/>
  <c r="T189" i="26"/>
  <c r="H190" i="26"/>
  <c r="Q124" i="26"/>
  <c r="K119" i="26"/>
  <c r="AD118" i="26"/>
  <c r="AF118" i="26" s="1"/>
  <c r="J119" i="26"/>
  <c r="AD116" i="25"/>
  <c r="AE113" i="25"/>
  <c r="AF113" i="25" s="1"/>
  <c r="Z116" i="25"/>
  <c r="I116" i="25"/>
  <c r="U116" i="25" s="1"/>
  <c r="Y187" i="25"/>
  <c r="N187" i="25"/>
  <c r="T187" i="25"/>
  <c r="H188" i="25"/>
  <c r="AC187" i="25"/>
  <c r="P114" i="25"/>
  <c r="Q114" i="25" s="1"/>
  <c r="Z123" i="28" l="1"/>
  <c r="I123" i="28"/>
  <c r="U123" i="28" s="1"/>
  <c r="AE121" i="28"/>
  <c r="AF121" i="28" s="1"/>
  <c r="P122" i="28"/>
  <c r="Q122" i="28" s="1"/>
  <c r="H192" i="28"/>
  <c r="T191" i="28"/>
  <c r="AC191" i="28"/>
  <c r="N191" i="28"/>
  <c r="Y191" i="28"/>
  <c r="K123" i="28"/>
  <c r="P119" i="27"/>
  <c r="Y190" i="27"/>
  <c r="N190" i="27"/>
  <c r="H191" i="27"/>
  <c r="AC190" i="27"/>
  <c r="T190" i="27"/>
  <c r="Z118" i="27"/>
  <c r="I118" i="27"/>
  <c r="U118" i="27" s="1"/>
  <c r="K118" i="27"/>
  <c r="J117" i="25"/>
  <c r="AD119" i="26"/>
  <c r="AF119" i="26" s="1"/>
  <c r="Q125" i="26"/>
  <c r="AE124" i="26"/>
  <c r="Y190" i="26"/>
  <c r="N190" i="26"/>
  <c r="AC190" i="26"/>
  <c r="H191" i="26"/>
  <c r="T190" i="26"/>
  <c r="Z119" i="26"/>
  <c r="I119" i="26"/>
  <c r="U119" i="26" s="1"/>
  <c r="P125" i="26"/>
  <c r="Y188" i="25"/>
  <c r="N188" i="25"/>
  <c r="AC188" i="25"/>
  <c r="H189" i="25"/>
  <c r="T188" i="25"/>
  <c r="J118" i="25"/>
  <c r="Z117" i="25"/>
  <c r="I117" i="25"/>
  <c r="U117" i="25" s="1"/>
  <c r="AE114" i="25"/>
  <c r="AF114" i="25" s="1"/>
  <c r="AA114" i="25"/>
  <c r="O114" i="25"/>
  <c r="V114" i="25" s="1"/>
  <c r="K117" i="25"/>
  <c r="AD123" i="28" l="1"/>
  <c r="AA122" i="28"/>
  <c r="O122" i="28"/>
  <c r="V122" i="28" s="1"/>
  <c r="AE122" i="28"/>
  <c r="AF122" i="28" s="1"/>
  <c r="H193" i="28"/>
  <c r="Y192" i="28"/>
  <c r="N192" i="28"/>
  <c r="T192" i="28"/>
  <c r="AC192" i="28"/>
  <c r="J124" i="28"/>
  <c r="Y191" i="27"/>
  <c r="N191" i="27"/>
  <c r="H192" i="27"/>
  <c r="AC191" i="27"/>
  <c r="T191" i="27"/>
  <c r="J119" i="27"/>
  <c r="K119" i="27" s="1"/>
  <c r="AD118" i="27"/>
  <c r="AF118" i="27" s="1"/>
  <c r="AA119" i="27"/>
  <c r="O119" i="27"/>
  <c r="V119" i="27" s="1"/>
  <c r="Q119" i="27"/>
  <c r="P115" i="25"/>
  <c r="AE125" i="26"/>
  <c r="J120" i="26"/>
  <c r="Y191" i="26"/>
  <c r="N191" i="26"/>
  <c r="AC191" i="26"/>
  <c r="H192" i="26"/>
  <c r="T191" i="26"/>
  <c r="AA125" i="26"/>
  <c r="O125" i="26"/>
  <c r="V125" i="26" s="1"/>
  <c r="AA115" i="25"/>
  <c r="O115" i="25"/>
  <c r="V115" i="25" s="1"/>
  <c r="Q115" i="25"/>
  <c r="Y189" i="25"/>
  <c r="N189" i="25"/>
  <c r="T189" i="25"/>
  <c r="H190" i="25"/>
  <c r="AC189" i="25"/>
  <c r="Z118" i="25"/>
  <c r="I118" i="25"/>
  <c r="U118" i="25" s="1"/>
  <c r="AD117" i="25"/>
  <c r="K118" i="25"/>
  <c r="H194" i="28" l="1"/>
  <c r="T193" i="28"/>
  <c r="Y193" i="28"/>
  <c r="N193" i="28"/>
  <c r="AC193" i="28"/>
  <c r="P123" i="28"/>
  <c r="Z124" i="28"/>
  <c r="I124" i="28"/>
  <c r="U124" i="28" s="1"/>
  <c r="K124" i="28"/>
  <c r="AD119" i="27"/>
  <c r="AE119" i="27"/>
  <c r="AF119" i="27" s="1"/>
  <c r="P120" i="27"/>
  <c r="Q120" i="27" s="1"/>
  <c r="Y192" i="27"/>
  <c r="N192" i="27"/>
  <c r="H193" i="27"/>
  <c r="AC192" i="27"/>
  <c r="T192" i="27"/>
  <c r="Z119" i="27"/>
  <c r="I119" i="27"/>
  <c r="U119" i="27" s="1"/>
  <c r="P126" i="26"/>
  <c r="Z120" i="26"/>
  <c r="I120" i="26"/>
  <c r="U120" i="26" s="1"/>
  <c r="K120" i="26"/>
  <c r="Y192" i="26"/>
  <c r="N192" i="26"/>
  <c r="AC192" i="26"/>
  <c r="H193" i="26"/>
  <c r="T192" i="26"/>
  <c r="AE115" i="25"/>
  <c r="AF115" i="25" s="1"/>
  <c r="J119" i="25"/>
  <c r="K119" i="25"/>
  <c r="AD118" i="25"/>
  <c r="Y190" i="25"/>
  <c r="N190" i="25"/>
  <c r="AC190" i="25"/>
  <c r="T190" i="25"/>
  <c r="H191" i="25"/>
  <c r="P116" i="25"/>
  <c r="J120" i="27" l="1"/>
  <c r="AA123" i="28"/>
  <c r="O123" i="28"/>
  <c r="V123" i="28" s="1"/>
  <c r="Q123" i="28"/>
  <c r="AD124" i="28"/>
  <c r="J125" i="28"/>
  <c r="K125" i="28" s="1"/>
  <c r="H195" i="28"/>
  <c r="Y194" i="28"/>
  <c r="N194" i="28"/>
  <c r="T194" i="28"/>
  <c r="AC194" i="28"/>
  <c r="AE120" i="27"/>
  <c r="Z120" i="27"/>
  <c r="I120" i="27"/>
  <c r="U120" i="27" s="1"/>
  <c r="Y193" i="27"/>
  <c r="N193" i="27"/>
  <c r="H194" i="27"/>
  <c r="AC193" i="27"/>
  <c r="T193" i="27"/>
  <c r="K120" i="27"/>
  <c r="AA120" i="27"/>
  <c r="O120" i="27"/>
  <c r="V120" i="27" s="1"/>
  <c r="AD120" i="26"/>
  <c r="AF120" i="26" s="1"/>
  <c r="J121" i="26"/>
  <c r="Y193" i="26"/>
  <c r="N193" i="26"/>
  <c r="AC193" i="26"/>
  <c r="H194" i="26"/>
  <c r="T193" i="26"/>
  <c r="AA126" i="26"/>
  <c r="O126" i="26"/>
  <c r="V126" i="26" s="1"/>
  <c r="Q126" i="26"/>
  <c r="AD119" i="25"/>
  <c r="AA116" i="25"/>
  <c r="O116" i="25"/>
  <c r="V116" i="25" s="1"/>
  <c r="Y191" i="25"/>
  <c r="N191" i="25"/>
  <c r="T191" i="25"/>
  <c r="H192" i="25"/>
  <c r="AC191" i="25"/>
  <c r="Z119" i="25"/>
  <c r="I119" i="25"/>
  <c r="U119" i="25" s="1"/>
  <c r="Q116" i="25"/>
  <c r="P121" i="27" l="1"/>
  <c r="H196" i="28"/>
  <c r="T195" i="28"/>
  <c r="N195" i="28"/>
  <c r="Y195" i="28"/>
  <c r="AC195" i="28"/>
  <c r="P124" i="28"/>
  <c r="Q124" i="28" s="1"/>
  <c r="AD125" i="28"/>
  <c r="AE123" i="28"/>
  <c r="AF123" i="28" s="1"/>
  <c r="Z125" i="28"/>
  <c r="I125" i="28"/>
  <c r="U125" i="28" s="1"/>
  <c r="AA121" i="27"/>
  <c r="O121" i="27"/>
  <c r="V121" i="27" s="1"/>
  <c r="J121" i="27"/>
  <c r="Y194" i="27"/>
  <c r="N194" i="27"/>
  <c r="H195" i="27"/>
  <c r="AC194" i="27"/>
  <c r="T194" i="27"/>
  <c r="Q121" i="27"/>
  <c r="AD120" i="27"/>
  <c r="AF120" i="27" s="1"/>
  <c r="K121" i="27"/>
  <c r="J120" i="25"/>
  <c r="AE126" i="26"/>
  <c r="P127" i="26"/>
  <c r="Z121" i="26"/>
  <c r="I121" i="26"/>
  <c r="U121" i="26" s="1"/>
  <c r="Y194" i="26"/>
  <c r="N194" i="26"/>
  <c r="AC194" i="26"/>
  <c r="T194" i="26"/>
  <c r="H195" i="26"/>
  <c r="K121" i="26"/>
  <c r="Z120" i="25"/>
  <c r="I120" i="25"/>
  <c r="U120" i="25" s="1"/>
  <c r="P117" i="25"/>
  <c r="Y192" i="25"/>
  <c r="N192" i="25"/>
  <c r="AC192" i="25"/>
  <c r="H193" i="25"/>
  <c r="T192" i="25"/>
  <c r="Q117" i="25"/>
  <c r="AE116" i="25"/>
  <c r="AF116" i="25" s="1"/>
  <c r="K120" i="25"/>
  <c r="J126" i="28" l="1"/>
  <c r="AE124" i="28"/>
  <c r="AF124" i="28" s="1"/>
  <c r="AA124" i="28"/>
  <c r="O124" i="28"/>
  <c r="V124" i="28" s="1"/>
  <c r="J127" i="28"/>
  <c r="Z126" i="28"/>
  <c r="I126" i="28"/>
  <c r="U126" i="28" s="1"/>
  <c r="K126" i="28"/>
  <c r="N196" i="28"/>
  <c r="H197" i="28"/>
  <c r="T196" i="28"/>
  <c r="AC196" i="28"/>
  <c r="Y196" i="28"/>
  <c r="AD121" i="27"/>
  <c r="Z121" i="27"/>
  <c r="I121" i="27"/>
  <c r="U121" i="27" s="1"/>
  <c r="AE121" i="27"/>
  <c r="AF121" i="27" s="1"/>
  <c r="Y195" i="27"/>
  <c r="N195" i="27"/>
  <c r="H196" i="27"/>
  <c r="AC195" i="27"/>
  <c r="T195" i="27"/>
  <c r="P122" i="27"/>
  <c r="AD121" i="26"/>
  <c r="AF121" i="26" s="1"/>
  <c r="Y195" i="26"/>
  <c r="N195" i="26"/>
  <c r="T195" i="26"/>
  <c r="H196" i="26"/>
  <c r="AC195" i="26"/>
  <c r="J122" i="26"/>
  <c r="AA127" i="26"/>
  <c r="O127" i="26"/>
  <c r="V127" i="26" s="1"/>
  <c r="Q127" i="26"/>
  <c r="AD120" i="25"/>
  <c r="AE117" i="25"/>
  <c r="AF117" i="25" s="1"/>
  <c r="AA117" i="25"/>
  <c r="O117" i="25"/>
  <c r="V117" i="25" s="1"/>
  <c r="Y193" i="25"/>
  <c r="N193" i="25"/>
  <c r="T193" i="25"/>
  <c r="H194" i="25"/>
  <c r="AC193" i="25"/>
  <c r="J121" i="25"/>
  <c r="Z127" i="28" l="1"/>
  <c r="I127" i="28"/>
  <c r="U127" i="28" s="1"/>
  <c r="K127" i="28"/>
  <c r="AD126" i="28"/>
  <c r="N197" i="28"/>
  <c r="H198" i="28"/>
  <c r="Y197" i="28"/>
  <c r="AC197" i="28"/>
  <c r="T197" i="28"/>
  <c r="P125" i="28"/>
  <c r="J122" i="27"/>
  <c r="Y196" i="27"/>
  <c r="N196" i="27"/>
  <c r="H197" i="27"/>
  <c r="AC196" i="27"/>
  <c r="T196" i="27"/>
  <c r="AA122" i="27"/>
  <c r="O122" i="27"/>
  <c r="V122" i="27" s="1"/>
  <c r="Q122" i="27"/>
  <c r="P118" i="25"/>
  <c r="Z122" i="26"/>
  <c r="I122" i="26"/>
  <c r="U122" i="26" s="1"/>
  <c r="P128" i="26"/>
  <c r="Q128" i="26"/>
  <c r="AE127" i="26"/>
  <c r="Y196" i="26"/>
  <c r="N196" i="26"/>
  <c r="AC196" i="26"/>
  <c r="T196" i="26"/>
  <c r="H197" i="26"/>
  <c r="K122" i="26"/>
  <c r="AA118" i="25"/>
  <c r="O118" i="25"/>
  <c r="V118" i="25" s="1"/>
  <c r="Y194" i="25"/>
  <c r="N194" i="25"/>
  <c r="AC194" i="25"/>
  <c r="T194" i="25"/>
  <c r="H195" i="25"/>
  <c r="Q118" i="25"/>
  <c r="Z121" i="25"/>
  <c r="I121" i="25"/>
  <c r="U121" i="25" s="1"/>
  <c r="K121" i="25"/>
  <c r="AA125" i="28" l="1"/>
  <c r="O125" i="28"/>
  <c r="V125" i="28" s="1"/>
  <c r="Q125" i="28"/>
  <c r="AD127" i="28"/>
  <c r="N198" i="28"/>
  <c r="H199" i="28"/>
  <c r="AC198" i="28"/>
  <c r="Y198" i="28"/>
  <c r="T198" i="28"/>
  <c r="J128" i="28"/>
  <c r="K128" i="28" s="1"/>
  <c r="Y197" i="27"/>
  <c r="N197" i="27"/>
  <c r="H198" i="27"/>
  <c r="AC197" i="27"/>
  <c r="T197" i="27"/>
  <c r="AE122" i="27"/>
  <c r="P123" i="27"/>
  <c r="Z122" i="27"/>
  <c r="I122" i="27"/>
  <c r="U122" i="27" s="1"/>
  <c r="K122" i="27"/>
  <c r="AA128" i="26"/>
  <c r="O128" i="26"/>
  <c r="V128" i="26" s="1"/>
  <c r="K123" i="26"/>
  <c r="AD122" i="26"/>
  <c r="AF122" i="26" s="1"/>
  <c r="Y197" i="26"/>
  <c r="N197" i="26"/>
  <c r="AC197" i="26"/>
  <c r="H198" i="26"/>
  <c r="T197" i="26"/>
  <c r="AE128" i="26"/>
  <c r="J123" i="26"/>
  <c r="AE118" i="25"/>
  <c r="AF118" i="25" s="1"/>
  <c r="J122" i="25"/>
  <c r="Y195" i="25"/>
  <c r="N195" i="25"/>
  <c r="T195" i="25"/>
  <c r="H196" i="25"/>
  <c r="AC195" i="25"/>
  <c r="P119" i="25"/>
  <c r="AD121" i="25"/>
  <c r="K122" i="25"/>
  <c r="AD128" i="28" l="1"/>
  <c r="N199" i="28"/>
  <c r="H200" i="28"/>
  <c r="Y199" i="28"/>
  <c r="T199" i="28"/>
  <c r="AC199" i="28"/>
  <c r="P126" i="28"/>
  <c r="Z128" i="28"/>
  <c r="I128" i="28"/>
  <c r="U128" i="28" s="1"/>
  <c r="Q126" i="28"/>
  <c r="AE125" i="28"/>
  <c r="AF125" i="28" s="1"/>
  <c r="Y198" i="27"/>
  <c r="N198" i="27"/>
  <c r="H199" i="27"/>
  <c r="AC198" i="27"/>
  <c r="T198" i="27"/>
  <c r="AD122" i="27"/>
  <c r="AF122" i="27" s="1"/>
  <c r="AA123" i="27"/>
  <c r="O123" i="27"/>
  <c r="V123" i="27" s="1"/>
  <c r="J123" i="27"/>
  <c r="Q123" i="27"/>
  <c r="P129" i="26"/>
  <c r="AD123" i="26"/>
  <c r="AF123" i="26" s="1"/>
  <c r="Y198" i="26"/>
  <c r="N198" i="26"/>
  <c r="AC198" i="26"/>
  <c r="T198" i="26"/>
  <c r="H199" i="26"/>
  <c r="Z123" i="26"/>
  <c r="I123" i="26"/>
  <c r="U123" i="26" s="1"/>
  <c r="AD122" i="25"/>
  <c r="AA119" i="25"/>
  <c r="O119" i="25"/>
  <c r="V119" i="25" s="1"/>
  <c r="Z122" i="25"/>
  <c r="I122" i="25"/>
  <c r="U122" i="25" s="1"/>
  <c r="Y196" i="25"/>
  <c r="N196" i="25"/>
  <c r="AC196" i="25"/>
  <c r="H197" i="25"/>
  <c r="T196" i="25"/>
  <c r="Q119" i="25"/>
  <c r="AE126" i="28" l="1"/>
  <c r="AF126" i="28" s="1"/>
  <c r="J129" i="28"/>
  <c r="AA126" i="28"/>
  <c r="O126" i="28"/>
  <c r="V126" i="28" s="1"/>
  <c r="N200" i="28"/>
  <c r="H201" i="28"/>
  <c r="AC200" i="28"/>
  <c r="Y200" i="28"/>
  <c r="T200" i="28"/>
  <c r="Z123" i="27"/>
  <c r="I123" i="27"/>
  <c r="U123" i="27" s="1"/>
  <c r="Y199" i="27"/>
  <c r="N199" i="27"/>
  <c r="H200" i="27"/>
  <c r="AC199" i="27"/>
  <c r="T199" i="27"/>
  <c r="P124" i="27"/>
  <c r="Q124" i="27" s="1"/>
  <c r="K123" i="27"/>
  <c r="AE123" i="27"/>
  <c r="J123" i="25"/>
  <c r="J124" i="26"/>
  <c r="Y199" i="26"/>
  <c r="N199" i="26"/>
  <c r="AC199" i="26"/>
  <c r="H200" i="26"/>
  <c r="T199" i="26"/>
  <c r="AA129" i="26"/>
  <c r="O129" i="26"/>
  <c r="V129" i="26" s="1"/>
  <c r="Q129" i="26"/>
  <c r="AE119" i="25"/>
  <c r="AF119" i="25" s="1"/>
  <c r="Y197" i="25"/>
  <c r="N197" i="25"/>
  <c r="T197" i="25"/>
  <c r="H198" i="25"/>
  <c r="AC197" i="25"/>
  <c r="Z123" i="25"/>
  <c r="I123" i="25"/>
  <c r="U123" i="25" s="1"/>
  <c r="P120" i="25"/>
  <c r="K123" i="25"/>
  <c r="P127" i="28" l="1"/>
  <c r="Z129" i="28"/>
  <c r="I129" i="28"/>
  <c r="U129" i="28" s="1"/>
  <c r="K129" i="28"/>
  <c r="N201" i="28"/>
  <c r="H202" i="28"/>
  <c r="Y201" i="28"/>
  <c r="AC201" i="28"/>
  <c r="T201" i="28"/>
  <c r="AA127" i="28"/>
  <c r="O127" i="28"/>
  <c r="V127" i="28" s="1"/>
  <c r="Q127" i="28"/>
  <c r="Y200" i="27"/>
  <c r="N200" i="27"/>
  <c r="H201" i="27"/>
  <c r="AC200" i="27"/>
  <c r="T200" i="27"/>
  <c r="J124" i="27"/>
  <c r="K124" i="27" s="1"/>
  <c r="AE124" i="27"/>
  <c r="AD123" i="27"/>
  <c r="AF123" i="27" s="1"/>
  <c r="AA124" i="27"/>
  <c r="O124" i="27"/>
  <c r="V124" i="27" s="1"/>
  <c r="Y200" i="26"/>
  <c r="N200" i="26"/>
  <c r="AC200" i="26"/>
  <c r="H201" i="26"/>
  <c r="T200" i="26"/>
  <c r="Q130" i="26"/>
  <c r="AE129" i="26"/>
  <c r="P130" i="26"/>
  <c r="Z124" i="26"/>
  <c r="I124" i="26"/>
  <c r="U124" i="26" s="1"/>
  <c r="K124" i="26"/>
  <c r="AD123" i="25"/>
  <c r="AA120" i="25"/>
  <c r="O120" i="25"/>
  <c r="V120" i="25" s="1"/>
  <c r="Y198" i="25"/>
  <c r="N198" i="25"/>
  <c r="AC198" i="25"/>
  <c r="T198" i="25"/>
  <c r="H199" i="25"/>
  <c r="J124" i="25"/>
  <c r="Q120" i="25"/>
  <c r="P128" i="28" l="1"/>
  <c r="P125" i="27"/>
  <c r="N202" i="28"/>
  <c r="H203" i="28"/>
  <c r="AC202" i="28"/>
  <c r="T202" i="28"/>
  <c r="Y202" i="28"/>
  <c r="AA128" i="28"/>
  <c r="O128" i="28"/>
  <c r="V128" i="28" s="1"/>
  <c r="AD129" i="28"/>
  <c r="Q128" i="28"/>
  <c r="AE127" i="28"/>
  <c r="AF127" i="28" s="1"/>
  <c r="J130" i="28"/>
  <c r="K130" i="28" s="1"/>
  <c r="AA125" i="27"/>
  <c r="O125" i="27"/>
  <c r="V125" i="27" s="1"/>
  <c r="Z124" i="27"/>
  <c r="I124" i="27"/>
  <c r="U124" i="27" s="1"/>
  <c r="Y201" i="27"/>
  <c r="N201" i="27"/>
  <c r="H202" i="27"/>
  <c r="AC201" i="27"/>
  <c r="T201" i="27"/>
  <c r="Q125" i="27"/>
  <c r="AD124" i="27"/>
  <c r="AF124" i="27"/>
  <c r="AE130" i="26"/>
  <c r="J125" i="26"/>
  <c r="K125" i="26"/>
  <c r="AD124" i="26"/>
  <c r="AF124" i="26" s="1"/>
  <c r="Y201" i="26"/>
  <c r="N201" i="26"/>
  <c r="AC201" i="26"/>
  <c r="T201" i="26"/>
  <c r="H202" i="26"/>
  <c r="AA130" i="26"/>
  <c r="P131" i="26"/>
  <c r="O130" i="26"/>
  <c r="V130" i="26" s="1"/>
  <c r="Z124" i="25"/>
  <c r="I124" i="25"/>
  <c r="U124" i="25" s="1"/>
  <c r="Y199" i="25"/>
  <c r="N199" i="25"/>
  <c r="T199" i="25"/>
  <c r="H200" i="25"/>
  <c r="AC199" i="25"/>
  <c r="AE120" i="25"/>
  <c r="AF120" i="25" s="1"/>
  <c r="P121" i="25"/>
  <c r="K124" i="25"/>
  <c r="AD130" i="28" l="1"/>
  <c r="AE128" i="28"/>
  <c r="AF128" i="28" s="1"/>
  <c r="N203" i="28"/>
  <c r="H204" i="28"/>
  <c r="Y203" i="28"/>
  <c r="AC203" i="28"/>
  <c r="T203" i="28"/>
  <c r="Z130" i="28"/>
  <c r="I130" i="28"/>
  <c r="U130" i="28" s="1"/>
  <c r="P129" i="28"/>
  <c r="Q129" i="28" s="1"/>
  <c r="AE125" i="27"/>
  <c r="J125" i="27"/>
  <c r="Y202" i="27"/>
  <c r="N202" i="27"/>
  <c r="H203" i="27"/>
  <c r="AC202" i="27"/>
  <c r="T202" i="27"/>
  <c r="P126" i="27"/>
  <c r="Y202" i="26"/>
  <c r="N202" i="26"/>
  <c r="AC202" i="26"/>
  <c r="H203" i="26"/>
  <c r="T202" i="26"/>
  <c r="AD125" i="26"/>
  <c r="AF125" i="26" s="1"/>
  <c r="Z125" i="26"/>
  <c r="I125" i="26"/>
  <c r="U125" i="26" s="1"/>
  <c r="AA131" i="26"/>
  <c r="P132" i="26"/>
  <c r="O131" i="26"/>
  <c r="V131" i="26" s="1"/>
  <c r="Q131" i="26"/>
  <c r="AD124" i="25"/>
  <c r="AA121" i="25"/>
  <c r="O121" i="25"/>
  <c r="V121" i="25" s="1"/>
  <c r="Q121" i="25"/>
  <c r="Y200" i="25"/>
  <c r="N200" i="25"/>
  <c r="AC200" i="25"/>
  <c r="H201" i="25"/>
  <c r="T200" i="25"/>
  <c r="J125" i="25"/>
  <c r="J131" i="28" l="1"/>
  <c r="K131" i="28" s="1"/>
  <c r="N204" i="28"/>
  <c r="H205" i="28"/>
  <c r="AC204" i="28"/>
  <c r="Y204" i="28"/>
  <c r="T204" i="28"/>
  <c r="AE129" i="28"/>
  <c r="AF129" i="28" s="1"/>
  <c r="Z131" i="28"/>
  <c r="I131" i="28"/>
  <c r="U131" i="28" s="1"/>
  <c r="AA129" i="28"/>
  <c r="O129" i="28"/>
  <c r="V129" i="28" s="1"/>
  <c r="AA126" i="27"/>
  <c r="O126" i="27"/>
  <c r="V126" i="27" s="1"/>
  <c r="Z125" i="27"/>
  <c r="I125" i="27"/>
  <c r="U125" i="27" s="1"/>
  <c r="K125" i="27"/>
  <c r="Q126" i="27"/>
  <c r="Y203" i="27"/>
  <c r="N203" i="27"/>
  <c r="H204" i="27"/>
  <c r="AC203" i="27"/>
  <c r="T203" i="27"/>
  <c r="Q132" i="26"/>
  <c r="AE131" i="26"/>
  <c r="AA132" i="26"/>
  <c r="O132" i="26"/>
  <c r="V132" i="26" s="1"/>
  <c r="Y203" i="26"/>
  <c r="N203" i="26"/>
  <c r="AC203" i="26"/>
  <c r="H204" i="26"/>
  <c r="T203" i="26"/>
  <c r="J126" i="26"/>
  <c r="Z125" i="25"/>
  <c r="I125" i="25"/>
  <c r="U125" i="25" s="1"/>
  <c r="AE121" i="25"/>
  <c r="AF121" i="25" s="1"/>
  <c r="Y201" i="25"/>
  <c r="N201" i="25"/>
  <c r="T201" i="25"/>
  <c r="H202" i="25"/>
  <c r="AC201" i="25"/>
  <c r="P122" i="25"/>
  <c r="K125" i="25"/>
  <c r="P130" i="28" l="1"/>
  <c r="AA130" i="28"/>
  <c r="O130" i="28"/>
  <c r="V130" i="28" s="1"/>
  <c r="J132" i="28"/>
  <c r="N205" i="28"/>
  <c r="H206" i="28"/>
  <c r="Y205" i="28"/>
  <c r="T205" i="28"/>
  <c r="AC205" i="28"/>
  <c r="K132" i="28"/>
  <c r="AD131" i="28"/>
  <c r="Q130" i="28"/>
  <c r="AE126" i="27"/>
  <c r="Y204" i="27"/>
  <c r="N204" i="27"/>
  <c r="H205" i="27"/>
  <c r="AC204" i="27"/>
  <c r="T204" i="27"/>
  <c r="J126" i="27"/>
  <c r="K126" i="27" s="1"/>
  <c r="AD125" i="27"/>
  <c r="AF125" i="27" s="1"/>
  <c r="P127" i="27"/>
  <c r="Z126" i="26"/>
  <c r="I126" i="26"/>
  <c r="U126" i="26" s="1"/>
  <c r="K126" i="26"/>
  <c r="Y204" i="26"/>
  <c r="N204" i="26"/>
  <c r="T204" i="26"/>
  <c r="AC204" i="26"/>
  <c r="H205" i="26"/>
  <c r="P133" i="26"/>
  <c r="Q133" i="26"/>
  <c r="AE132" i="26"/>
  <c r="AD125" i="25"/>
  <c r="AA122" i="25"/>
  <c r="O122" i="25"/>
  <c r="V122" i="25" s="1"/>
  <c r="Q122" i="25"/>
  <c r="Y202" i="25"/>
  <c r="N202" i="25"/>
  <c r="AC202" i="25"/>
  <c r="T202" i="25"/>
  <c r="H203" i="25"/>
  <c r="J126" i="25"/>
  <c r="AE130" i="28" l="1"/>
  <c r="AF130" i="28" s="1"/>
  <c r="N206" i="28"/>
  <c r="AC206" i="28"/>
  <c r="Y206" i="28"/>
  <c r="T206" i="28"/>
  <c r="AD132" i="28"/>
  <c r="Z132" i="28"/>
  <c r="I132" i="28"/>
  <c r="U132" i="28" s="1"/>
  <c r="P131" i="28"/>
  <c r="AD126" i="27"/>
  <c r="AF126" i="27" s="1"/>
  <c r="AA127" i="27"/>
  <c r="O127" i="27"/>
  <c r="V127" i="27" s="1"/>
  <c r="Z126" i="27"/>
  <c r="I126" i="27"/>
  <c r="U126" i="27" s="1"/>
  <c r="Q127" i="27"/>
  <c r="Y205" i="27"/>
  <c r="N205" i="27"/>
  <c r="H206" i="27"/>
  <c r="AC205" i="27"/>
  <c r="T205" i="27"/>
  <c r="AE133" i="26"/>
  <c r="AA133" i="26"/>
  <c r="O133" i="26"/>
  <c r="V133" i="26" s="1"/>
  <c r="K127" i="26"/>
  <c r="AD126" i="26"/>
  <c r="AF126" i="26" s="1"/>
  <c r="Y205" i="26"/>
  <c r="N205" i="26"/>
  <c r="AC205" i="26"/>
  <c r="H206" i="26"/>
  <c r="T205" i="26"/>
  <c r="J127" i="26"/>
  <c r="Z126" i="25"/>
  <c r="I126" i="25"/>
  <c r="U126" i="25" s="1"/>
  <c r="AE122" i="25"/>
  <c r="AF122" i="25" s="1"/>
  <c r="Y203" i="25"/>
  <c r="N203" i="25"/>
  <c r="T203" i="25"/>
  <c r="H204" i="25"/>
  <c r="AC203" i="25"/>
  <c r="P123" i="25"/>
  <c r="K126" i="25"/>
  <c r="AA131" i="28" l="1"/>
  <c r="O131" i="28"/>
  <c r="V131" i="28" s="1"/>
  <c r="J133" i="28"/>
  <c r="Q131" i="28"/>
  <c r="Y206" i="27"/>
  <c r="N206" i="27"/>
  <c r="AC206" i="27"/>
  <c r="T206" i="27"/>
  <c r="AE127" i="27"/>
  <c r="P128" i="27"/>
  <c r="Q128" i="27" s="1"/>
  <c r="J127" i="27"/>
  <c r="K128" i="26"/>
  <c r="AD127" i="26"/>
  <c r="AF127" i="26" s="1"/>
  <c r="Y206" i="26"/>
  <c r="N206" i="26"/>
  <c r="AC206" i="26"/>
  <c r="T206" i="26"/>
  <c r="J128" i="26"/>
  <c r="Z127" i="26"/>
  <c r="I127" i="26"/>
  <c r="U127" i="26" s="1"/>
  <c r="P134" i="26"/>
  <c r="AD126" i="25"/>
  <c r="AA123" i="25"/>
  <c r="O123" i="25"/>
  <c r="V123" i="25" s="1"/>
  <c r="Q123" i="25"/>
  <c r="Y204" i="25"/>
  <c r="N204" i="25"/>
  <c r="AC204" i="25"/>
  <c r="H205" i="25"/>
  <c r="T204" i="25"/>
  <c r="J127" i="25"/>
  <c r="AE131" i="28" l="1"/>
  <c r="AF131" i="28" s="1"/>
  <c r="Z133" i="28"/>
  <c r="I133" i="28"/>
  <c r="U133" i="28" s="1"/>
  <c r="K133" i="28"/>
  <c r="P132" i="28"/>
  <c r="AE128" i="27"/>
  <c r="Z127" i="27"/>
  <c r="I127" i="27"/>
  <c r="U127" i="27" s="1"/>
  <c r="K127" i="27"/>
  <c r="AA128" i="27"/>
  <c r="O128" i="27"/>
  <c r="V128" i="27" s="1"/>
  <c r="Z128" i="26"/>
  <c r="I128" i="26"/>
  <c r="U128" i="26" s="1"/>
  <c r="AA134" i="26"/>
  <c r="O134" i="26"/>
  <c r="V134" i="26" s="1"/>
  <c r="Q134" i="26"/>
  <c r="AD128" i="26"/>
  <c r="AF128" i="26" s="1"/>
  <c r="Z127" i="25"/>
  <c r="I127" i="25"/>
  <c r="U127" i="25" s="1"/>
  <c r="AE123" i="25"/>
  <c r="AF123" i="25" s="1"/>
  <c r="Y205" i="25"/>
  <c r="N205" i="25"/>
  <c r="T205" i="25"/>
  <c r="H206" i="25"/>
  <c r="AC205" i="25"/>
  <c r="P124" i="25"/>
  <c r="K127" i="25"/>
  <c r="AD133" i="28" l="1"/>
  <c r="J134" i="28"/>
  <c r="AA132" i="28"/>
  <c r="O132" i="28"/>
  <c r="V132" i="28" s="1"/>
  <c r="Q132" i="28"/>
  <c r="AD127" i="27"/>
  <c r="AF127" i="27" s="1"/>
  <c r="J128" i="27"/>
  <c r="P129" i="27"/>
  <c r="P135" i="26"/>
  <c r="J129" i="26"/>
  <c r="Q135" i="26"/>
  <c r="AE134" i="26"/>
  <c r="AA124" i="25"/>
  <c r="O124" i="25"/>
  <c r="V124" i="25" s="1"/>
  <c r="AD127" i="25"/>
  <c r="Q124" i="25"/>
  <c r="Y206" i="25"/>
  <c r="N206" i="25"/>
  <c r="AC206" i="25"/>
  <c r="T206" i="25"/>
  <c r="J128" i="25"/>
  <c r="Z134" i="28" l="1"/>
  <c r="I134" i="28"/>
  <c r="U134" i="28" s="1"/>
  <c r="P133" i="28"/>
  <c r="Q133" i="28"/>
  <c r="AE132" i="28"/>
  <c r="AF132" i="28" s="1"/>
  <c r="K134" i="28"/>
  <c r="AA129" i="27"/>
  <c r="O129" i="27"/>
  <c r="V129" i="27" s="1"/>
  <c r="Q129" i="27"/>
  <c r="Z128" i="27"/>
  <c r="I128" i="27"/>
  <c r="U128" i="27" s="1"/>
  <c r="K128" i="27"/>
  <c r="AE135" i="26"/>
  <c r="Z129" i="26"/>
  <c r="I129" i="26"/>
  <c r="U129" i="26" s="1"/>
  <c r="K129" i="26"/>
  <c r="AA135" i="26"/>
  <c r="O135" i="26"/>
  <c r="V135" i="26" s="1"/>
  <c r="AE124" i="25"/>
  <c r="AF124" i="25" s="1"/>
  <c r="Z128" i="25"/>
  <c r="I128" i="25"/>
  <c r="U128" i="25" s="1"/>
  <c r="K128" i="25"/>
  <c r="P125" i="25"/>
  <c r="J129" i="27" l="1"/>
  <c r="AE133" i="28"/>
  <c r="AF133" i="28" s="1"/>
  <c r="J135" i="28"/>
  <c r="AA133" i="28"/>
  <c r="O133" i="28"/>
  <c r="V133" i="28" s="1"/>
  <c r="AD134" i="28"/>
  <c r="Z129" i="27"/>
  <c r="I129" i="27"/>
  <c r="U129" i="27" s="1"/>
  <c r="K129" i="27"/>
  <c r="AD128" i="27"/>
  <c r="AF128" i="27" s="1"/>
  <c r="AE129" i="27"/>
  <c r="P130" i="27"/>
  <c r="J130" i="26"/>
  <c r="P136" i="26"/>
  <c r="AD129" i="26"/>
  <c r="AF129" i="26" s="1"/>
  <c r="K130" i="26"/>
  <c r="AD128" i="25"/>
  <c r="J129" i="25"/>
  <c r="AA125" i="25"/>
  <c r="O125" i="25"/>
  <c r="V125" i="25" s="1"/>
  <c r="Q125" i="25"/>
  <c r="Z135" i="28" l="1"/>
  <c r="I135" i="28"/>
  <c r="U135" i="28" s="1"/>
  <c r="K135" i="28"/>
  <c r="P134" i="28"/>
  <c r="AA130" i="27"/>
  <c r="O130" i="27"/>
  <c r="V130" i="27" s="1"/>
  <c r="J130" i="27"/>
  <c r="K130" i="27"/>
  <c r="AD129" i="27"/>
  <c r="AF129" i="27" s="1"/>
  <c r="Q130" i="27"/>
  <c r="AD130" i="26"/>
  <c r="AF130" i="26" s="1"/>
  <c r="AA136" i="26"/>
  <c r="O136" i="26"/>
  <c r="V136" i="26" s="1"/>
  <c r="Q136" i="26"/>
  <c r="Z130" i="26"/>
  <c r="I130" i="26"/>
  <c r="U130" i="26" s="1"/>
  <c r="P126" i="25"/>
  <c r="Z129" i="25"/>
  <c r="I129" i="25"/>
  <c r="U129" i="25" s="1"/>
  <c r="Q126" i="25"/>
  <c r="AE125" i="25"/>
  <c r="AF125" i="25" s="1"/>
  <c r="K129" i="25"/>
  <c r="J136" i="28" l="1"/>
  <c r="K136" i="28" s="1"/>
  <c r="AA134" i="28"/>
  <c r="O134" i="28"/>
  <c r="V134" i="28" s="1"/>
  <c r="Q134" i="28"/>
  <c r="AD135" i="28"/>
  <c r="AD130" i="27"/>
  <c r="AE130" i="27"/>
  <c r="AF130" i="27" s="1"/>
  <c r="P131" i="27"/>
  <c r="Z130" i="27"/>
  <c r="I130" i="27"/>
  <c r="U130" i="27" s="1"/>
  <c r="AE136" i="26"/>
  <c r="P137" i="26"/>
  <c r="J131" i="26"/>
  <c r="AE126" i="25"/>
  <c r="AF126" i="25" s="1"/>
  <c r="J130" i="25"/>
  <c r="K130" i="25" s="1"/>
  <c r="AD129" i="25"/>
  <c r="AA126" i="25"/>
  <c r="O126" i="25"/>
  <c r="V126" i="25" s="1"/>
  <c r="AD136" i="28" l="1"/>
  <c r="P135" i="28"/>
  <c r="AE134" i="28"/>
  <c r="AF134" i="28" s="1"/>
  <c r="Z136" i="28"/>
  <c r="I136" i="28"/>
  <c r="U136" i="28" s="1"/>
  <c r="AA131" i="27"/>
  <c r="O131" i="27"/>
  <c r="V131" i="27" s="1"/>
  <c r="Q131" i="27"/>
  <c r="J131" i="27"/>
  <c r="Z131" i="26"/>
  <c r="I131" i="26"/>
  <c r="U131" i="26" s="1"/>
  <c r="K131" i="26"/>
  <c r="AA137" i="26"/>
  <c r="P138" i="26"/>
  <c r="O137" i="26"/>
  <c r="V137" i="26" s="1"/>
  <c r="Q137" i="26"/>
  <c r="AD130" i="25"/>
  <c r="Z130" i="25"/>
  <c r="I130" i="25"/>
  <c r="U130" i="25" s="1"/>
  <c r="P127" i="25"/>
  <c r="AA135" i="28" l="1"/>
  <c r="O135" i="28"/>
  <c r="V135" i="28" s="1"/>
  <c r="Q135" i="28"/>
  <c r="J137" i="28"/>
  <c r="Z131" i="27"/>
  <c r="I131" i="27"/>
  <c r="U131" i="27" s="1"/>
  <c r="K131" i="27"/>
  <c r="AE131" i="27"/>
  <c r="P132" i="27"/>
  <c r="Q132" i="27" s="1"/>
  <c r="Q138" i="26"/>
  <c r="AE137" i="26"/>
  <c r="AA138" i="26"/>
  <c r="O138" i="26"/>
  <c r="V138" i="26" s="1"/>
  <c r="AD131" i="26"/>
  <c r="AF131" i="26" s="1"/>
  <c r="J132" i="26"/>
  <c r="AA127" i="25"/>
  <c r="O127" i="25"/>
  <c r="V127" i="25" s="1"/>
  <c r="Q127" i="25"/>
  <c r="J131" i="25"/>
  <c r="Z137" i="28" l="1"/>
  <c r="I137" i="28"/>
  <c r="U137" i="28" s="1"/>
  <c r="K137" i="28"/>
  <c r="Q136" i="28"/>
  <c r="AE135" i="28"/>
  <c r="AF135" i="28" s="1"/>
  <c r="P136" i="28"/>
  <c r="AE132" i="27"/>
  <c r="J132" i="27"/>
  <c r="K132" i="27"/>
  <c r="AD131" i="27"/>
  <c r="AF131" i="27" s="1"/>
  <c r="AA132" i="27"/>
  <c r="O132" i="27"/>
  <c r="V132" i="27" s="1"/>
  <c r="P139" i="26"/>
  <c r="Z132" i="26"/>
  <c r="I132" i="26"/>
  <c r="U132" i="26" s="1"/>
  <c r="K132" i="26"/>
  <c r="Q139" i="26"/>
  <c r="AE138" i="26"/>
  <c r="Z131" i="25"/>
  <c r="I131" i="25"/>
  <c r="U131" i="25" s="1"/>
  <c r="K131" i="25"/>
  <c r="AE127" i="25"/>
  <c r="AF127" i="25" s="1"/>
  <c r="P128" i="25"/>
  <c r="Q128" i="25" s="1"/>
  <c r="AE136" i="28" l="1"/>
  <c r="AF136" i="28" s="1"/>
  <c r="J138" i="28"/>
  <c r="K138" i="28" s="1"/>
  <c r="AD137" i="28"/>
  <c r="P137" i="28"/>
  <c r="AA136" i="28"/>
  <c r="O136" i="28"/>
  <c r="V136" i="28" s="1"/>
  <c r="Z132" i="27"/>
  <c r="I132" i="27"/>
  <c r="U132" i="27" s="1"/>
  <c r="AD132" i="27"/>
  <c r="AF132" i="27"/>
  <c r="P133" i="27"/>
  <c r="J133" i="26"/>
  <c r="K133" i="26"/>
  <c r="AD132" i="26"/>
  <c r="AF132" i="26" s="1"/>
  <c r="Q140" i="26"/>
  <c r="AE139" i="26"/>
  <c r="AA139" i="26"/>
  <c r="P140" i="26"/>
  <c r="O139" i="26"/>
  <c r="V139" i="26" s="1"/>
  <c r="AE128" i="25"/>
  <c r="AF128" i="25" s="1"/>
  <c r="AD131" i="25"/>
  <c r="K132" i="25"/>
  <c r="AA128" i="25"/>
  <c r="O128" i="25"/>
  <c r="V128" i="25" s="1"/>
  <c r="J132" i="25"/>
  <c r="AA137" i="28" l="1"/>
  <c r="O137" i="28"/>
  <c r="V137" i="28" s="1"/>
  <c r="Z138" i="28"/>
  <c r="I138" i="28"/>
  <c r="U138" i="28" s="1"/>
  <c r="AD138" i="28"/>
  <c r="Q137" i="28"/>
  <c r="AA133" i="27"/>
  <c r="O133" i="27"/>
  <c r="V133" i="27" s="1"/>
  <c r="Q133" i="27"/>
  <c r="J133" i="27"/>
  <c r="P129" i="25"/>
  <c r="AD133" i="26"/>
  <c r="AF133" i="26" s="1"/>
  <c r="AE140" i="26"/>
  <c r="AA140" i="26"/>
  <c r="O140" i="26"/>
  <c r="V140" i="26" s="1"/>
  <c r="Z133" i="26"/>
  <c r="I133" i="26"/>
  <c r="U133" i="26" s="1"/>
  <c r="AD132" i="25"/>
  <c r="AA129" i="25"/>
  <c r="O129" i="25"/>
  <c r="V129" i="25" s="1"/>
  <c r="Z132" i="25"/>
  <c r="I132" i="25"/>
  <c r="U132" i="25" s="1"/>
  <c r="Q129" i="25"/>
  <c r="J139" i="28" l="1"/>
  <c r="AE137" i="28"/>
  <c r="AF137" i="28" s="1"/>
  <c r="P138" i="28"/>
  <c r="AE133" i="27"/>
  <c r="Q134" i="27"/>
  <c r="Z133" i="27"/>
  <c r="I133" i="27"/>
  <c r="U133" i="27" s="1"/>
  <c r="K133" i="27"/>
  <c r="P134" i="27"/>
  <c r="J133" i="25"/>
  <c r="K133" i="25" s="1"/>
  <c r="J134" i="26"/>
  <c r="P141" i="26"/>
  <c r="Z133" i="25"/>
  <c r="I133" i="25"/>
  <c r="U133" i="25" s="1"/>
  <c r="P130" i="25"/>
  <c r="Q130" i="25" s="1"/>
  <c r="AE129" i="25"/>
  <c r="AF129" i="25" s="1"/>
  <c r="AA138" i="28" l="1"/>
  <c r="O138" i="28"/>
  <c r="V138" i="28" s="1"/>
  <c r="Q138" i="28"/>
  <c r="Z139" i="28"/>
  <c r="I139" i="28"/>
  <c r="U139" i="28" s="1"/>
  <c r="K139" i="28"/>
  <c r="J134" i="27"/>
  <c r="K134" i="27"/>
  <c r="AD133" i="27"/>
  <c r="AF133" i="27" s="1"/>
  <c r="AE134" i="27"/>
  <c r="AA134" i="27"/>
  <c r="O134" i="27"/>
  <c r="V134" i="27" s="1"/>
  <c r="Z134" i="26"/>
  <c r="I134" i="26"/>
  <c r="U134" i="26" s="1"/>
  <c r="K134" i="26"/>
  <c r="AA141" i="26"/>
  <c r="P142" i="26"/>
  <c r="O141" i="26"/>
  <c r="V141" i="26" s="1"/>
  <c r="Q141" i="26"/>
  <c r="AE130" i="25"/>
  <c r="AF130" i="25" s="1"/>
  <c r="AA130" i="25"/>
  <c r="O130" i="25"/>
  <c r="V130" i="25" s="1"/>
  <c r="AD133" i="25"/>
  <c r="J134" i="25"/>
  <c r="J140" i="28" l="1"/>
  <c r="I140" i="28" s="1"/>
  <c r="U140" i="28" s="1"/>
  <c r="Z140" i="28"/>
  <c r="AD139" i="28"/>
  <c r="Q139" i="28"/>
  <c r="AE138" i="28"/>
  <c r="AF138" i="28" s="1"/>
  <c r="P139" i="28"/>
  <c r="AD134" i="27"/>
  <c r="AF134" i="27"/>
  <c r="P135" i="27"/>
  <c r="J135" i="27"/>
  <c r="Z134" i="27"/>
  <c r="I134" i="27"/>
  <c r="U134" i="27" s="1"/>
  <c r="AA142" i="26"/>
  <c r="O142" i="26"/>
  <c r="V142" i="26" s="1"/>
  <c r="Q142" i="26"/>
  <c r="AE141" i="26"/>
  <c r="J135" i="26"/>
  <c r="AD134" i="26"/>
  <c r="AF134" i="26" s="1"/>
  <c r="P131" i="25"/>
  <c r="Z134" i="25"/>
  <c r="I134" i="25"/>
  <c r="U134" i="25" s="1"/>
  <c r="K134" i="25"/>
  <c r="K140" i="28" l="1"/>
  <c r="AD140" i="28" s="1"/>
  <c r="AE139" i="28"/>
  <c r="AF139" i="28" s="1"/>
  <c r="AA139" i="28"/>
  <c r="O139" i="28"/>
  <c r="V139" i="28" s="1"/>
  <c r="J141" i="28"/>
  <c r="Z135" i="27"/>
  <c r="I135" i="27"/>
  <c r="U135" i="27" s="1"/>
  <c r="AA135" i="27"/>
  <c r="O135" i="27"/>
  <c r="V135" i="27" s="1"/>
  <c r="Q135" i="27"/>
  <c r="K135" i="27"/>
  <c r="P143" i="26"/>
  <c r="Z135" i="26"/>
  <c r="I135" i="26"/>
  <c r="U135" i="26" s="1"/>
  <c r="Q143" i="26"/>
  <c r="AE142" i="26"/>
  <c r="K135" i="26"/>
  <c r="AD134" i="25"/>
  <c r="J135" i="25"/>
  <c r="AA131" i="25"/>
  <c r="O131" i="25"/>
  <c r="V131" i="25" s="1"/>
  <c r="Q131" i="25"/>
  <c r="Z141" i="28" l="1"/>
  <c r="I141" i="28"/>
  <c r="U141" i="28" s="1"/>
  <c r="P140" i="28"/>
  <c r="K141" i="28"/>
  <c r="AD135" i="27"/>
  <c r="P136" i="27"/>
  <c r="Q136" i="27" s="1"/>
  <c r="AE135" i="27"/>
  <c r="J136" i="27"/>
  <c r="AE143" i="26"/>
  <c r="AD135" i="26"/>
  <c r="AF135" i="26" s="1"/>
  <c r="J136" i="26"/>
  <c r="K136" i="26" s="1"/>
  <c r="AA143" i="26"/>
  <c r="O143" i="26"/>
  <c r="V143" i="26" s="1"/>
  <c r="P132" i="25"/>
  <c r="Q132" i="25" s="1"/>
  <c r="Z135" i="25"/>
  <c r="I135" i="25"/>
  <c r="U135" i="25" s="1"/>
  <c r="AE131" i="25"/>
  <c r="AF131" i="25" s="1"/>
  <c r="K135" i="25"/>
  <c r="AF135" i="27" l="1"/>
  <c r="AD141" i="28"/>
  <c r="J142" i="28"/>
  <c r="AA140" i="28"/>
  <c r="O140" i="28"/>
  <c r="V140" i="28" s="1"/>
  <c r="Q140" i="28"/>
  <c r="Z136" i="27"/>
  <c r="I136" i="27"/>
  <c r="U136" i="27" s="1"/>
  <c r="AE136" i="27"/>
  <c r="AA136" i="27"/>
  <c r="O136" i="27"/>
  <c r="V136" i="27" s="1"/>
  <c r="K136" i="27"/>
  <c r="AD136" i="26"/>
  <c r="AF136" i="26" s="1"/>
  <c r="Z136" i="26"/>
  <c r="I136" i="26"/>
  <c r="U136" i="26" s="1"/>
  <c r="P144" i="26"/>
  <c r="AE132" i="25"/>
  <c r="AF132" i="25" s="1"/>
  <c r="J136" i="25"/>
  <c r="K136" i="25" s="1"/>
  <c r="AD135" i="25"/>
  <c r="AA132" i="25"/>
  <c r="O132" i="25"/>
  <c r="V132" i="25" s="1"/>
  <c r="Z142" i="28" l="1"/>
  <c r="I142" i="28"/>
  <c r="U142" i="28" s="1"/>
  <c r="K142" i="28"/>
  <c r="P141" i="28"/>
  <c r="AE140" i="28"/>
  <c r="AF140" i="28" s="1"/>
  <c r="AD136" i="27"/>
  <c r="AF136" i="27" s="1"/>
  <c r="P137" i="27"/>
  <c r="J137" i="27"/>
  <c r="AA144" i="26"/>
  <c r="O144" i="26"/>
  <c r="V144" i="26" s="1"/>
  <c r="Q144" i="26"/>
  <c r="J137" i="26"/>
  <c r="AD136" i="25"/>
  <c r="Z136" i="25"/>
  <c r="I136" i="25"/>
  <c r="U136" i="25" s="1"/>
  <c r="P133" i="25"/>
  <c r="AD142" i="28" l="1"/>
  <c r="J143" i="28"/>
  <c r="AA141" i="28"/>
  <c r="O141" i="28"/>
  <c r="V141" i="28" s="1"/>
  <c r="Q141" i="28"/>
  <c r="Z137" i="27"/>
  <c r="I137" i="27"/>
  <c r="U137" i="27" s="1"/>
  <c r="AA137" i="27"/>
  <c r="O137" i="27"/>
  <c r="V137" i="27" s="1"/>
  <c r="Q137" i="27"/>
  <c r="K137" i="27"/>
  <c r="Z137" i="26"/>
  <c r="I137" i="26"/>
  <c r="U137" i="26" s="1"/>
  <c r="K137" i="26"/>
  <c r="Q145" i="26"/>
  <c r="AE144" i="26"/>
  <c r="P145" i="26"/>
  <c r="AA133" i="25"/>
  <c r="O133" i="25"/>
  <c r="V133" i="25" s="1"/>
  <c r="Q133" i="25"/>
  <c r="J137" i="25"/>
  <c r="Z143" i="28" l="1"/>
  <c r="I143" i="28"/>
  <c r="U143" i="28" s="1"/>
  <c r="P142" i="28"/>
  <c r="K143" i="28"/>
  <c r="AE141" i="28"/>
  <c r="AF141" i="28" s="1"/>
  <c r="AD137" i="27"/>
  <c r="J138" i="27"/>
  <c r="P138" i="27"/>
  <c r="AE137" i="27"/>
  <c r="Q138" i="27"/>
  <c r="AE145" i="26"/>
  <c r="AD137" i="26"/>
  <c r="AF137" i="26" s="1"/>
  <c r="K138" i="26"/>
  <c r="AA145" i="26"/>
  <c r="O145" i="26"/>
  <c r="V145" i="26" s="1"/>
  <c r="J138" i="26"/>
  <c r="Z137" i="25"/>
  <c r="I137" i="25"/>
  <c r="U137" i="25" s="1"/>
  <c r="K137" i="25"/>
  <c r="AE133" i="25"/>
  <c r="AF133" i="25" s="1"/>
  <c r="P134" i="25"/>
  <c r="Q134" i="25" s="1"/>
  <c r="AF137" i="27" l="1"/>
  <c r="AD143" i="28"/>
  <c r="J144" i="28"/>
  <c r="AA142" i="28"/>
  <c r="O142" i="28"/>
  <c r="V142" i="28" s="1"/>
  <c r="Q142" i="28"/>
  <c r="AE138" i="27"/>
  <c r="AA138" i="27"/>
  <c r="O138" i="27"/>
  <c r="V138" i="27" s="1"/>
  <c r="Z138" i="27"/>
  <c r="I138" i="27"/>
  <c r="U138" i="27" s="1"/>
  <c r="K138" i="27"/>
  <c r="AD138" i="26"/>
  <c r="AF138" i="26" s="1"/>
  <c r="Z138" i="26"/>
  <c r="I138" i="26"/>
  <c r="U138" i="26" s="1"/>
  <c r="P146" i="26"/>
  <c r="AE134" i="25"/>
  <c r="AF134" i="25" s="1"/>
  <c r="AD137" i="25"/>
  <c r="AA134" i="25"/>
  <c r="O134" i="25"/>
  <c r="V134" i="25" s="1"/>
  <c r="J138" i="25"/>
  <c r="K138" i="25" s="1"/>
  <c r="J139" i="27" l="1"/>
  <c r="Z144" i="28"/>
  <c r="I144" i="28"/>
  <c r="U144" i="28" s="1"/>
  <c r="P143" i="28"/>
  <c r="K144" i="28"/>
  <c r="AE142" i="28"/>
  <c r="AF142" i="28" s="1"/>
  <c r="P139" i="27"/>
  <c r="Z139" i="27"/>
  <c r="I139" i="27"/>
  <c r="U139" i="27" s="1"/>
  <c r="K139" i="27"/>
  <c r="AD138" i="27"/>
  <c r="AF138" i="27" s="1"/>
  <c r="P135" i="25"/>
  <c r="J139" i="26"/>
  <c r="AA146" i="26"/>
  <c r="O146" i="26"/>
  <c r="V146" i="26" s="1"/>
  <c r="Q146" i="26"/>
  <c r="AD138" i="25"/>
  <c r="AA135" i="25"/>
  <c r="O135" i="25"/>
  <c r="V135" i="25" s="1"/>
  <c r="Z138" i="25"/>
  <c r="I138" i="25"/>
  <c r="U138" i="25" s="1"/>
  <c r="Q135" i="25"/>
  <c r="J145" i="28" l="1"/>
  <c r="AD144" i="28"/>
  <c r="K145" i="28"/>
  <c r="AA143" i="28"/>
  <c r="O143" i="28"/>
  <c r="V143" i="28" s="1"/>
  <c r="Q143" i="28"/>
  <c r="AD139" i="27"/>
  <c r="J140" i="27"/>
  <c r="AA139" i="27"/>
  <c r="O139" i="27"/>
  <c r="V139" i="27" s="1"/>
  <c r="Q139" i="27"/>
  <c r="J139" i="25"/>
  <c r="AE146" i="26"/>
  <c r="P147" i="26"/>
  <c r="Z139" i="26"/>
  <c r="I139" i="26"/>
  <c r="U139" i="26" s="1"/>
  <c r="K139" i="26"/>
  <c r="Z139" i="25"/>
  <c r="I139" i="25"/>
  <c r="U139" i="25" s="1"/>
  <c r="P136" i="25"/>
  <c r="Q136" i="25"/>
  <c r="AE135" i="25"/>
  <c r="AF135" i="25" s="1"/>
  <c r="K139" i="25"/>
  <c r="AD145" i="28" l="1"/>
  <c r="P144" i="28"/>
  <c r="AE143" i="28"/>
  <c r="AF143" i="28" s="1"/>
  <c r="Q144" i="28"/>
  <c r="Z145" i="28"/>
  <c r="I145" i="28"/>
  <c r="U145" i="28" s="1"/>
  <c r="Z140" i="27"/>
  <c r="I140" i="27"/>
  <c r="U140" i="27" s="1"/>
  <c r="P140" i="27"/>
  <c r="AE139" i="27"/>
  <c r="AF139" i="27" s="1"/>
  <c r="Q140" i="27"/>
  <c r="K140" i="27"/>
  <c r="J140" i="26"/>
  <c r="AA147" i="26"/>
  <c r="O147" i="26"/>
  <c r="V147" i="26" s="1"/>
  <c r="K140" i="26"/>
  <c r="AD139" i="26"/>
  <c r="AF139" i="26" s="1"/>
  <c r="Q147" i="26"/>
  <c r="AE136" i="25"/>
  <c r="AF136" i="25" s="1"/>
  <c r="AA136" i="25"/>
  <c r="O136" i="25"/>
  <c r="V136" i="25" s="1"/>
  <c r="AD139" i="25"/>
  <c r="J140" i="25"/>
  <c r="AA144" i="28" l="1"/>
  <c r="O144" i="28"/>
  <c r="V144" i="28" s="1"/>
  <c r="AE144" i="28"/>
  <c r="AF144" i="28" s="1"/>
  <c r="J146" i="28"/>
  <c r="AE140" i="27"/>
  <c r="AA140" i="27"/>
  <c r="O140" i="27"/>
  <c r="V140" i="27" s="1"/>
  <c r="AD140" i="27"/>
  <c r="J141" i="27"/>
  <c r="K141" i="27" s="1"/>
  <c r="P148" i="26"/>
  <c r="AD140" i="26"/>
  <c r="AF140" i="26" s="1"/>
  <c r="Q148" i="26"/>
  <c r="AE147" i="26"/>
  <c r="Z140" i="26"/>
  <c r="I140" i="26"/>
  <c r="U140" i="26" s="1"/>
  <c r="P137" i="25"/>
  <c r="Z140" i="25"/>
  <c r="I140" i="25"/>
  <c r="U140" i="25" s="1"/>
  <c r="K140" i="25"/>
  <c r="Z146" i="28" l="1"/>
  <c r="I146" i="28"/>
  <c r="U146" i="28" s="1"/>
  <c r="K146" i="28"/>
  <c r="P145" i="28"/>
  <c r="AD141" i="27"/>
  <c r="Z141" i="27"/>
  <c r="I141" i="27"/>
  <c r="U141" i="27" s="1"/>
  <c r="P141" i="27"/>
  <c r="AF140" i="27"/>
  <c r="AE148" i="26"/>
  <c r="J141" i="26"/>
  <c r="AA148" i="26"/>
  <c r="P149" i="26"/>
  <c r="O148" i="26"/>
  <c r="V148" i="26" s="1"/>
  <c r="AD140" i="25"/>
  <c r="J141" i="25"/>
  <c r="AA137" i="25"/>
  <c r="O137" i="25"/>
  <c r="V137" i="25" s="1"/>
  <c r="Q137" i="25"/>
  <c r="AA145" i="28" l="1"/>
  <c r="O145" i="28"/>
  <c r="V145" i="28" s="1"/>
  <c r="Q145" i="28"/>
  <c r="J147" i="28"/>
  <c r="AD146" i="28"/>
  <c r="AA141" i="27"/>
  <c r="O141" i="27"/>
  <c r="V141" i="27" s="1"/>
  <c r="Q141" i="27"/>
  <c r="J142" i="27"/>
  <c r="Z141" i="26"/>
  <c r="I141" i="26"/>
  <c r="U141" i="26" s="1"/>
  <c r="K141" i="26"/>
  <c r="AA149" i="26"/>
  <c r="O149" i="26"/>
  <c r="V149" i="26" s="1"/>
  <c r="Q149" i="26"/>
  <c r="P138" i="25"/>
  <c r="Z141" i="25"/>
  <c r="I141" i="25"/>
  <c r="U141" i="25" s="1"/>
  <c r="Q138" i="25"/>
  <c r="AE137" i="25"/>
  <c r="AF137" i="25" s="1"/>
  <c r="K141" i="25"/>
  <c r="Z147" i="28" l="1"/>
  <c r="I147" i="28"/>
  <c r="U147" i="28" s="1"/>
  <c r="AE145" i="28"/>
  <c r="AF145" i="28" s="1"/>
  <c r="K147" i="28"/>
  <c r="P146" i="28"/>
  <c r="Q146" i="28" s="1"/>
  <c r="Z142" i="27"/>
  <c r="I142" i="27"/>
  <c r="U142" i="27" s="1"/>
  <c r="K142" i="27"/>
  <c r="P142" i="27"/>
  <c r="AE141" i="27"/>
  <c r="AF141" i="27" s="1"/>
  <c r="AD141" i="26"/>
  <c r="AF141" i="26" s="1"/>
  <c r="AE149" i="26"/>
  <c r="P150" i="26"/>
  <c r="J142" i="26"/>
  <c r="AE138" i="25"/>
  <c r="AF138" i="25" s="1"/>
  <c r="J142" i="25"/>
  <c r="K142" i="25" s="1"/>
  <c r="AD141" i="25"/>
  <c r="AA138" i="25"/>
  <c r="O138" i="25"/>
  <c r="V138" i="25" s="1"/>
  <c r="J148" i="28" l="1"/>
  <c r="K148" i="28" s="1"/>
  <c r="AD147" i="28"/>
  <c r="AE146" i="28"/>
  <c r="AF146" i="28" s="1"/>
  <c r="AA146" i="28"/>
  <c r="O146" i="28"/>
  <c r="V146" i="28" s="1"/>
  <c r="AA142" i="27"/>
  <c r="O142" i="27"/>
  <c r="V142" i="27" s="1"/>
  <c r="K143" i="27"/>
  <c r="AD142" i="27"/>
  <c r="Q142" i="27"/>
  <c r="J143" i="27"/>
  <c r="AA150" i="26"/>
  <c r="O150" i="26"/>
  <c r="V150" i="26" s="1"/>
  <c r="Z142" i="26"/>
  <c r="I142" i="26"/>
  <c r="U142" i="26" s="1"/>
  <c r="Q150" i="26"/>
  <c r="K142" i="26"/>
  <c r="AD142" i="25"/>
  <c r="Z142" i="25"/>
  <c r="I142" i="25"/>
  <c r="U142" i="25" s="1"/>
  <c r="P139" i="25"/>
  <c r="P147" i="28" l="1"/>
  <c r="AA147" i="28"/>
  <c r="O147" i="28"/>
  <c r="V147" i="28" s="1"/>
  <c r="AD148" i="28"/>
  <c r="Q147" i="28"/>
  <c r="Z148" i="28"/>
  <c r="I148" i="28"/>
  <c r="U148" i="28" s="1"/>
  <c r="P143" i="27"/>
  <c r="AE142" i="27"/>
  <c r="AF142" i="27" s="1"/>
  <c r="Q143" i="27"/>
  <c r="AD143" i="27"/>
  <c r="J144" i="27"/>
  <c r="Z143" i="27"/>
  <c r="I143" i="27"/>
  <c r="U143" i="27" s="1"/>
  <c r="P151" i="26"/>
  <c r="J143" i="26"/>
  <c r="AD142" i="26"/>
  <c r="AF142" i="26" s="1"/>
  <c r="Q151" i="26"/>
  <c r="AE150" i="26"/>
  <c r="AA139" i="25"/>
  <c r="O139" i="25"/>
  <c r="V139" i="25" s="1"/>
  <c r="Q139" i="25"/>
  <c r="J143" i="25"/>
  <c r="AE147" i="28" l="1"/>
  <c r="AF147" i="28" s="1"/>
  <c r="J149" i="28"/>
  <c r="P148" i="28"/>
  <c r="AE143" i="27"/>
  <c r="AF143" i="27" s="1"/>
  <c r="Z144" i="27"/>
  <c r="I144" i="27"/>
  <c r="U144" i="27" s="1"/>
  <c r="K144" i="27"/>
  <c r="AA143" i="27"/>
  <c r="O143" i="27"/>
  <c r="V143" i="27" s="1"/>
  <c r="Z143" i="26"/>
  <c r="I143" i="26"/>
  <c r="U143" i="26" s="1"/>
  <c r="AE151" i="26"/>
  <c r="K143" i="26"/>
  <c r="AA151" i="26"/>
  <c r="O151" i="26"/>
  <c r="V151" i="26" s="1"/>
  <c r="AE139" i="25"/>
  <c r="AF139" i="25" s="1"/>
  <c r="P140" i="25"/>
  <c r="Z143" i="25"/>
  <c r="I143" i="25"/>
  <c r="U143" i="25" s="1"/>
  <c r="K143" i="25"/>
  <c r="Z149" i="28" l="1"/>
  <c r="I149" i="28"/>
  <c r="U149" i="28" s="1"/>
  <c r="K149" i="28"/>
  <c r="P149" i="28"/>
  <c r="AA148" i="28"/>
  <c r="O148" i="28"/>
  <c r="V148" i="28" s="1"/>
  <c r="Q148" i="28"/>
  <c r="J145" i="27"/>
  <c r="P144" i="27"/>
  <c r="K145" i="27"/>
  <c r="AD144" i="27"/>
  <c r="P152" i="26"/>
  <c r="AD143" i="26"/>
  <c r="AF143" i="26" s="1"/>
  <c r="J144" i="26"/>
  <c r="J144" i="25"/>
  <c r="K144" i="25" s="1"/>
  <c r="AA140" i="25"/>
  <c r="O140" i="25"/>
  <c r="V140" i="25" s="1"/>
  <c r="AD143" i="25"/>
  <c r="Q140" i="25"/>
  <c r="Q149" i="28" l="1"/>
  <c r="AE148" i="28"/>
  <c r="AF148" i="28" s="1"/>
  <c r="J150" i="28"/>
  <c r="AA149" i="28"/>
  <c r="O149" i="28"/>
  <c r="V149" i="28" s="1"/>
  <c r="AD149" i="28"/>
  <c r="AA144" i="27"/>
  <c r="O144" i="27"/>
  <c r="V144" i="27" s="1"/>
  <c r="Q144" i="27"/>
  <c r="AD145" i="27"/>
  <c r="Z145" i="27"/>
  <c r="I145" i="27"/>
  <c r="U145" i="27" s="1"/>
  <c r="Z144" i="26"/>
  <c r="J145" i="26"/>
  <c r="I144" i="26"/>
  <c r="U144" i="26" s="1"/>
  <c r="K144" i="26"/>
  <c r="AA152" i="26"/>
  <c r="O152" i="26"/>
  <c r="V152" i="26" s="1"/>
  <c r="Q152" i="26"/>
  <c r="AD144" i="25"/>
  <c r="P141" i="25"/>
  <c r="Q141" i="25"/>
  <c r="AE140" i="25"/>
  <c r="AF140" i="25" s="1"/>
  <c r="Z144" i="25"/>
  <c r="I144" i="25"/>
  <c r="U144" i="25" s="1"/>
  <c r="Z150" i="28" l="1"/>
  <c r="I150" i="28"/>
  <c r="U150" i="28" s="1"/>
  <c r="K150" i="28"/>
  <c r="P150" i="28"/>
  <c r="AE149" i="28"/>
  <c r="AF149" i="28" s="1"/>
  <c r="AE144" i="27"/>
  <c r="AF144" i="27" s="1"/>
  <c r="P145" i="27"/>
  <c r="Q145" i="27" s="1"/>
  <c r="J146" i="27"/>
  <c r="J145" i="25"/>
  <c r="I145" i="25" s="1"/>
  <c r="U145" i="25" s="1"/>
  <c r="AE152" i="26"/>
  <c r="Z145" i="26"/>
  <c r="I145" i="26"/>
  <c r="U145" i="26" s="1"/>
  <c r="P153" i="26"/>
  <c r="K145" i="26"/>
  <c r="AD144" i="26"/>
  <c r="AF144" i="26" s="1"/>
  <c r="Z145" i="25"/>
  <c r="AE141" i="25"/>
  <c r="AF141" i="25" s="1"/>
  <c r="AA141" i="25"/>
  <c r="O141" i="25"/>
  <c r="V141" i="25" s="1"/>
  <c r="K145" i="25"/>
  <c r="J151" i="28" l="1"/>
  <c r="K151" i="28" s="1"/>
  <c r="AA150" i="28"/>
  <c r="O150" i="28"/>
  <c r="V150" i="28" s="1"/>
  <c r="AD150" i="28"/>
  <c r="Q150" i="28"/>
  <c r="AE145" i="27"/>
  <c r="AF145" i="27" s="1"/>
  <c r="Z146" i="27"/>
  <c r="I146" i="27"/>
  <c r="U146" i="27" s="1"/>
  <c r="K146" i="27"/>
  <c r="AA145" i="27"/>
  <c r="O145" i="27"/>
  <c r="V145" i="27" s="1"/>
  <c r="AA153" i="26"/>
  <c r="O153" i="26"/>
  <c r="V153" i="26" s="1"/>
  <c r="J146" i="26"/>
  <c r="K146" i="26"/>
  <c r="AD145" i="26"/>
  <c r="AF145" i="26" s="1"/>
  <c r="Q153" i="26"/>
  <c r="AD145" i="25"/>
  <c r="P142" i="25"/>
  <c r="J146" i="25"/>
  <c r="AD151" i="28" l="1"/>
  <c r="P151" i="28"/>
  <c r="AE150" i="28"/>
  <c r="AF150" i="28" s="1"/>
  <c r="Q151" i="28"/>
  <c r="Z151" i="28"/>
  <c r="I151" i="28"/>
  <c r="U151" i="28" s="1"/>
  <c r="J147" i="27"/>
  <c r="K147" i="27"/>
  <c r="AD146" i="27"/>
  <c r="P146" i="27"/>
  <c r="AD146" i="26"/>
  <c r="AF146" i="26" s="1"/>
  <c r="Z146" i="26"/>
  <c r="I146" i="26"/>
  <c r="U146" i="26" s="1"/>
  <c r="Q154" i="26"/>
  <c r="AE153" i="26"/>
  <c r="P154" i="26"/>
  <c r="Z146" i="25"/>
  <c r="I146" i="25"/>
  <c r="U146" i="25" s="1"/>
  <c r="AA142" i="25"/>
  <c r="O142" i="25"/>
  <c r="V142" i="25" s="1"/>
  <c r="Q142" i="25"/>
  <c r="K146" i="25"/>
  <c r="AA151" i="28" l="1"/>
  <c r="O151" i="28"/>
  <c r="V151" i="28" s="1"/>
  <c r="AE151" i="28"/>
  <c r="AF151" i="28" s="1"/>
  <c r="J152" i="28"/>
  <c r="AD147" i="27"/>
  <c r="AA146" i="27"/>
  <c r="O146" i="27"/>
  <c r="V146" i="27" s="1"/>
  <c r="Q146" i="27"/>
  <c r="Z147" i="27"/>
  <c r="I147" i="27"/>
  <c r="U147" i="27" s="1"/>
  <c r="J147" i="25"/>
  <c r="J147" i="26"/>
  <c r="AE154" i="26"/>
  <c r="AA154" i="26"/>
  <c r="O154" i="26"/>
  <c r="V154" i="26" s="1"/>
  <c r="AE142" i="25"/>
  <c r="AF142" i="25" s="1"/>
  <c r="Z147" i="25"/>
  <c r="I147" i="25"/>
  <c r="U147" i="25" s="1"/>
  <c r="P143" i="25"/>
  <c r="K147" i="25"/>
  <c r="AD146" i="25"/>
  <c r="Z152" i="28" l="1"/>
  <c r="I152" i="28"/>
  <c r="U152" i="28" s="1"/>
  <c r="K152" i="28"/>
  <c r="P152" i="28"/>
  <c r="AE146" i="27"/>
  <c r="AF146" i="27" s="1"/>
  <c r="P147" i="27"/>
  <c r="J148" i="27"/>
  <c r="P155" i="26"/>
  <c r="Z147" i="26"/>
  <c r="I147" i="26"/>
  <c r="U147" i="26" s="1"/>
  <c r="K147" i="26"/>
  <c r="AA143" i="25"/>
  <c r="O143" i="25"/>
  <c r="V143" i="25" s="1"/>
  <c r="J148" i="25"/>
  <c r="AD147" i="25"/>
  <c r="Q143" i="25"/>
  <c r="AD152" i="28" l="1"/>
  <c r="J153" i="28"/>
  <c r="AA152" i="28"/>
  <c r="O152" i="28"/>
  <c r="V152" i="28" s="1"/>
  <c r="Q152" i="28"/>
  <c r="AA147" i="27"/>
  <c r="O147" i="27"/>
  <c r="V147" i="27" s="1"/>
  <c r="Q147" i="27"/>
  <c r="Z148" i="27"/>
  <c r="I148" i="27"/>
  <c r="U148" i="27" s="1"/>
  <c r="K148" i="27"/>
  <c r="AA155" i="26"/>
  <c r="O155" i="26"/>
  <c r="V155" i="26" s="1"/>
  <c r="Q155" i="26"/>
  <c r="K148" i="26"/>
  <c r="AD147" i="26"/>
  <c r="AF147" i="26" s="1"/>
  <c r="J148" i="26"/>
  <c r="Z148" i="25"/>
  <c r="I148" i="25"/>
  <c r="U148" i="25" s="1"/>
  <c r="K148" i="25"/>
  <c r="P144" i="25"/>
  <c r="Q144" i="25"/>
  <c r="AE143" i="25"/>
  <c r="AF143" i="25" s="1"/>
  <c r="J149" i="27" l="1"/>
  <c r="Z153" i="28"/>
  <c r="I153" i="28"/>
  <c r="U153" i="28" s="1"/>
  <c r="K153" i="28"/>
  <c r="P153" i="28"/>
  <c r="AE152" i="28"/>
  <c r="AF152" i="28" s="1"/>
  <c r="AE147" i="27"/>
  <c r="AF147" i="27" s="1"/>
  <c r="K149" i="27"/>
  <c r="AD148" i="27"/>
  <c r="P148" i="27"/>
  <c r="J150" i="27"/>
  <c r="Z149" i="27"/>
  <c r="I149" i="27"/>
  <c r="U149" i="27" s="1"/>
  <c r="AD148" i="26"/>
  <c r="AF148" i="26" s="1"/>
  <c r="AE155" i="26"/>
  <c r="P156" i="26"/>
  <c r="Q156" i="26" s="1"/>
  <c r="Z148" i="26"/>
  <c r="I148" i="26"/>
  <c r="U148" i="26" s="1"/>
  <c r="AD148" i="25"/>
  <c r="AE144" i="25"/>
  <c r="AF144" i="25" s="1"/>
  <c r="AA144" i="25"/>
  <c r="O144" i="25"/>
  <c r="V144" i="25" s="1"/>
  <c r="J149" i="25"/>
  <c r="K149" i="25" s="1"/>
  <c r="J154" i="28" l="1"/>
  <c r="AA153" i="28"/>
  <c r="O153" i="28"/>
  <c r="V153" i="28" s="1"/>
  <c r="AD153" i="28"/>
  <c r="K154" i="28"/>
  <c r="Q153" i="28"/>
  <c r="K150" i="27"/>
  <c r="AD149" i="27"/>
  <c r="AA148" i="27"/>
  <c r="O148" i="27"/>
  <c r="V148" i="27" s="1"/>
  <c r="Q148" i="27"/>
  <c r="Z150" i="27"/>
  <c r="I150" i="27"/>
  <c r="U150" i="27" s="1"/>
  <c r="P145" i="25"/>
  <c r="AE156" i="26"/>
  <c r="AA156" i="26"/>
  <c r="O156" i="26"/>
  <c r="V156" i="26" s="1"/>
  <c r="J149" i="26"/>
  <c r="AD149" i="25"/>
  <c r="AA145" i="25"/>
  <c r="O145" i="25"/>
  <c r="V145" i="25" s="1"/>
  <c r="Q145" i="25"/>
  <c r="Z149" i="25"/>
  <c r="I149" i="25"/>
  <c r="U149" i="25" s="1"/>
  <c r="AD154" i="28" l="1"/>
  <c r="P154" i="28"/>
  <c r="Q154" i="28"/>
  <c r="AE153" i="28"/>
  <c r="AF153" i="28" s="1"/>
  <c r="Z154" i="28"/>
  <c r="I154" i="28"/>
  <c r="U154" i="28" s="1"/>
  <c r="P149" i="27"/>
  <c r="AE148" i="27"/>
  <c r="AF148" i="27" s="1"/>
  <c r="Q149" i="27"/>
  <c r="J151" i="27"/>
  <c r="K151" i="27"/>
  <c r="AD150" i="27"/>
  <c r="J150" i="25"/>
  <c r="K150" i="25" s="1"/>
  <c r="P157" i="26"/>
  <c r="Z149" i="26"/>
  <c r="I149" i="26"/>
  <c r="U149" i="26" s="1"/>
  <c r="K149" i="26"/>
  <c r="Z150" i="25"/>
  <c r="I150" i="25"/>
  <c r="U150" i="25" s="1"/>
  <c r="AE145" i="25"/>
  <c r="AF145" i="25" s="1"/>
  <c r="P146" i="25"/>
  <c r="AA154" i="28" l="1"/>
  <c r="O154" i="28"/>
  <c r="V154" i="28" s="1"/>
  <c r="AE154" i="28"/>
  <c r="AF154" i="28" s="1"/>
  <c r="J155" i="28"/>
  <c r="AD151" i="27"/>
  <c r="Z151" i="27"/>
  <c r="I151" i="27"/>
  <c r="U151" i="27" s="1"/>
  <c r="AE149" i="27"/>
  <c r="AF149" i="27" s="1"/>
  <c r="AA149" i="27"/>
  <c r="O149" i="27"/>
  <c r="V149" i="27" s="1"/>
  <c r="J151" i="25"/>
  <c r="Z151" i="25" s="1"/>
  <c r="AD149" i="26"/>
  <c r="AF149" i="26" s="1"/>
  <c r="J150" i="26"/>
  <c r="AA157" i="26"/>
  <c r="O157" i="26"/>
  <c r="V157" i="26" s="1"/>
  <c r="Q157" i="26"/>
  <c r="AA146" i="25"/>
  <c r="O146" i="25"/>
  <c r="V146" i="25" s="1"/>
  <c r="Q146" i="25"/>
  <c r="AD150" i="25"/>
  <c r="K151" i="25"/>
  <c r="Z155" i="28" l="1"/>
  <c r="I155" i="28"/>
  <c r="U155" i="28" s="1"/>
  <c r="K155" i="28"/>
  <c r="P155" i="28"/>
  <c r="J152" i="27"/>
  <c r="P150" i="27"/>
  <c r="I151" i="25"/>
  <c r="U151" i="25" s="1"/>
  <c r="P158" i="26"/>
  <c r="Z150" i="26"/>
  <c r="I150" i="26"/>
  <c r="U150" i="26" s="1"/>
  <c r="Q158" i="26"/>
  <c r="AE157" i="26"/>
  <c r="K150" i="26"/>
  <c r="AE146" i="25"/>
  <c r="AF146" i="25" s="1"/>
  <c r="AD151" i="25"/>
  <c r="P147" i="25"/>
  <c r="AA155" i="28" l="1"/>
  <c r="O155" i="28"/>
  <c r="V155" i="28" s="1"/>
  <c r="Q155" i="28"/>
  <c r="J156" i="28"/>
  <c r="AD155" i="28"/>
  <c r="AA150" i="27"/>
  <c r="O150" i="27"/>
  <c r="V150" i="27" s="1"/>
  <c r="Q150" i="27"/>
  <c r="Z152" i="27"/>
  <c r="I152" i="27"/>
  <c r="U152" i="27" s="1"/>
  <c r="K152" i="27"/>
  <c r="J152" i="25"/>
  <c r="K152" i="25" s="1"/>
  <c r="AD152" i="25" s="1"/>
  <c r="J151" i="26"/>
  <c r="AE158" i="26"/>
  <c r="AD150" i="26"/>
  <c r="AF150" i="26" s="1"/>
  <c r="K151" i="26"/>
  <c r="AA158" i="26"/>
  <c r="O158" i="26"/>
  <c r="V158" i="26" s="1"/>
  <c r="AA147" i="25"/>
  <c r="O147" i="25"/>
  <c r="V147" i="25" s="1"/>
  <c r="I152" i="25"/>
  <c r="U152" i="25" s="1"/>
  <c r="Q147" i="25"/>
  <c r="J153" i="27" l="1"/>
  <c r="Z156" i="28"/>
  <c r="I156" i="28"/>
  <c r="U156" i="28" s="1"/>
  <c r="Q156" i="28"/>
  <c r="AE155" i="28"/>
  <c r="AF155" i="28" s="1"/>
  <c r="K156" i="28"/>
  <c r="P156" i="28"/>
  <c r="Z153" i="27"/>
  <c r="I153" i="27"/>
  <c r="U153" i="27" s="1"/>
  <c r="K153" i="27"/>
  <c r="AD152" i="27"/>
  <c r="P151" i="27"/>
  <c r="AE150" i="27"/>
  <c r="AF150" i="27" s="1"/>
  <c r="Z152" i="25"/>
  <c r="J153" i="25"/>
  <c r="K153" i="25" s="1"/>
  <c r="AD153" i="25" s="1"/>
  <c r="AD151" i="26"/>
  <c r="AF151" i="26" s="1"/>
  <c r="P159" i="26"/>
  <c r="Z151" i="26"/>
  <c r="J152" i="26"/>
  <c r="I151" i="26"/>
  <c r="U151" i="26" s="1"/>
  <c r="AE147" i="25"/>
  <c r="AF147" i="25" s="1"/>
  <c r="P148" i="25"/>
  <c r="Q148" i="25" s="1"/>
  <c r="J157" i="28" l="1"/>
  <c r="AD156" i="28"/>
  <c r="K157" i="28"/>
  <c r="AE156" i="28"/>
  <c r="AA156" i="28"/>
  <c r="O156" i="28"/>
  <c r="V156" i="28" s="1"/>
  <c r="AA151" i="27"/>
  <c r="O151" i="27"/>
  <c r="V151" i="27" s="1"/>
  <c r="K154" i="27"/>
  <c r="AD153" i="27"/>
  <c r="Q151" i="27"/>
  <c r="J154" i="27"/>
  <c r="I153" i="25"/>
  <c r="U153" i="25" s="1"/>
  <c r="J154" i="25"/>
  <c r="Z153" i="25"/>
  <c r="Z152" i="26"/>
  <c r="I152" i="26"/>
  <c r="U152" i="26" s="1"/>
  <c r="AA159" i="26"/>
  <c r="O159" i="26"/>
  <c r="V159" i="26" s="1"/>
  <c r="Q159" i="26"/>
  <c r="K152" i="26"/>
  <c r="AE148" i="25"/>
  <c r="AF148" i="25" s="1"/>
  <c r="P149" i="25"/>
  <c r="AA148" i="25"/>
  <c r="O148" i="25"/>
  <c r="V148" i="25" s="1"/>
  <c r="P157" i="28" l="1"/>
  <c r="Q157" i="28" s="1"/>
  <c r="AF156" i="28"/>
  <c r="AA157" i="28"/>
  <c r="O157" i="28"/>
  <c r="V157" i="28" s="1"/>
  <c r="AD157" i="28"/>
  <c r="Z157" i="28"/>
  <c r="I157" i="28"/>
  <c r="U157" i="28" s="1"/>
  <c r="P152" i="27"/>
  <c r="Q152" i="27"/>
  <c r="AE151" i="27"/>
  <c r="AF151" i="27" s="1"/>
  <c r="AD154" i="27"/>
  <c r="J155" i="27"/>
  <c r="Z154" i="27"/>
  <c r="I154" i="27"/>
  <c r="U154" i="27" s="1"/>
  <c r="I154" i="25"/>
  <c r="U154" i="25" s="1"/>
  <c r="K154" i="25"/>
  <c r="Z154" i="25"/>
  <c r="P160" i="26"/>
  <c r="AD152" i="26"/>
  <c r="AF152" i="26" s="1"/>
  <c r="Q160" i="26"/>
  <c r="AE159" i="26"/>
  <c r="J153" i="26"/>
  <c r="AA149" i="25"/>
  <c r="O149" i="25"/>
  <c r="V149" i="25" s="1"/>
  <c r="Q149" i="25"/>
  <c r="AD154" i="25"/>
  <c r="AE157" i="28" l="1"/>
  <c r="AF157" i="28" s="1"/>
  <c r="J158" i="28"/>
  <c r="P158" i="28"/>
  <c r="AE152" i="27"/>
  <c r="AF152" i="27" s="1"/>
  <c r="Z155" i="27"/>
  <c r="I155" i="27"/>
  <c r="U155" i="27" s="1"/>
  <c r="K155" i="27"/>
  <c r="AA152" i="27"/>
  <c r="O152" i="27"/>
  <c r="V152" i="27" s="1"/>
  <c r="J155" i="25"/>
  <c r="Z153" i="26"/>
  <c r="I153" i="26"/>
  <c r="U153" i="26" s="1"/>
  <c r="AE160" i="26"/>
  <c r="K153" i="26"/>
  <c r="AA160" i="26"/>
  <c r="O160" i="26"/>
  <c r="V160" i="26" s="1"/>
  <c r="P150" i="25"/>
  <c r="AE149" i="25"/>
  <c r="AF149" i="25" s="1"/>
  <c r="AA158" i="28" l="1"/>
  <c r="O158" i="28"/>
  <c r="V158" i="28" s="1"/>
  <c r="Z158" i="28"/>
  <c r="I158" i="28"/>
  <c r="U158" i="28" s="1"/>
  <c r="K158" i="28"/>
  <c r="Q158" i="28"/>
  <c r="AD155" i="27"/>
  <c r="J156" i="27"/>
  <c r="P153" i="27"/>
  <c r="K155" i="25"/>
  <c r="AD155" i="25" s="1"/>
  <c r="Z155" i="25"/>
  <c r="I155" i="25"/>
  <c r="U155" i="25" s="1"/>
  <c r="P161" i="26"/>
  <c r="J154" i="26"/>
  <c r="K154" i="26"/>
  <c r="AD153" i="26"/>
  <c r="AF153" i="26" s="1"/>
  <c r="AA150" i="25"/>
  <c r="O150" i="25"/>
  <c r="V150" i="25" s="1"/>
  <c r="Q150" i="25"/>
  <c r="AE158" i="28" l="1"/>
  <c r="J159" i="28"/>
  <c r="AD158" i="28"/>
  <c r="P159" i="28"/>
  <c r="AA153" i="27"/>
  <c r="O153" i="27"/>
  <c r="V153" i="27" s="1"/>
  <c r="Q153" i="27"/>
  <c r="Z156" i="27"/>
  <c r="I156" i="27"/>
  <c r="U156" i="27" s="1"/>
  <c r="K156" i="27"/>
  <c r="J156" i="25"/>
  <c r="AD154" i="26"/>
  <c r="AF154" i="26" s="1"/>
  <c r="Z154" i="26"/>
  <c r="I154" i="26"/>
  <c r="U154" i="26" s="1"/>
  <c r="AA161" i="26"/>
  <c r="O161" i="26"/>
  <c r="V161" i="26" s="1"/>
  <c r="Q161" i="26"/>
  <c r="P151" i="25"/>
  <c r="AE150" i="25"/>
  <c r="AF150" i="25" s="1"/>
  <c r="J157" i="27" l="1"/>
  <c r="AA159" i="28"/>
  <c r="O159" i="28"/>
  <c r="V159" i="28" s="1"/>
  <c r="Z159" i="28"/>
  <c r="I159" i="28"/>
  <c r="U159" i="28" s="1"/>
  <c r="AF158" i="28"/>
  <c r="K159" i="28"/>
  <c r="Q159" i="28"/>
  <c r="K157" i="27"/>
  <c r="AD156" i="27"/>
  <c r="P154" i="27"/>
  <c r="Z157" i="27"/>
  <c r="I157" i="27"/>
  <c r="U157" i="27" s="1"/>
  <c r="AE153" i="27"/>
  <c r="AF153" i="27" s="1"/>
  <c r="Z156" i="25"/>
  <c r="I156" i="25"/>
  <c r="U156" i="25" s="1"/>
  <c r="K156" i="25"/>
  <c r="AD156" i="25" s="1"/>
  <c r="J155" i="26"/>
  <c r="AE161" i="26"/>
  <c r="P162" i="26"/>
  <c r="AA151" i="25"/>
  <c r="O151" i="25"/>
  <c r="V151" i="25" s="1"/>
  <c r="Q151" i="25"/>
  <c r="AD159" i="28" l="1"/>
  <c r="J160" i="28"/>
  <c r="AE159" i="28"/>
  <c r="P160" i="28"/>
  <c r="AA154" i="27"/>
  <c r="O154" i="27"/>
  <c r="V154" i="27" s="1"/>
  <c r="J158" i="27"/>
  <c r="Q154" i="27"/>
  <c r="AD157" i="27"/>
  <c r="J157" i="25"/>
  <c r="K157" i="25"/>
  <c r="AA162" i="26"/>
  <c r="O162" i="26"/>
  <c r="V162" i="26" s="1"/>
  <c r="Q162" i="26"/>
  <c r="J156" i="26"/>
  <c r="Z155" i="26"/>
  <c r="I155" i="26"/>
  <c r="U155" i="26" s="1"/>
  <c r="K155" i="26"/>
  <c r="P152" i="25"/>
  <c r="AD157" i="25"/>
  <c r="Q152" i="25"/>
  <c r="AE151" i="25"/>
  <c r="AF151" i="25" s="1"/>
  <c r="AF159" i="28" l="1"/>
  <c r="AA160" i="28"/>
  <c r="O160" i="28"/>
  <c r="V160" i="28" s="1"/>
  <c r="Z160" i="28"/>
  <c r="I160" i="28"/>
  <c r="U160" i="28" s="1"/>
  <c r="Q160" i="28"/>
  <c r="K160" i="28"/>
  <c r="Z158" i="27"/>
  <c r="I158" i="27"/>
  <c r="U158" i="27" s="1"/>
  <c r="K158" i="27"/>
  <c r="P155" i="27"/>
  <c r="Q155" i="27"/>
  <c r="AE154" i="27"/>
  <c r="AF154" i="27" s="1"/>
  <c r="Z157" i="25"/>
  <c r="I157" i="25"/>
  <c r="Z156" i="26"/>
  <c r="I156" i="26"/>
  <c r="U156" i="26" s="1"/>
  <c r="Q163" i="26"/>
  <c r="AE162" i="26"/>
  <c r="K156" i="26"/>
  <c r="AD155" i="26"/>
  <c r="AF155" i="26" s="1"/>
  <c r="P163" i="26"/>
  <c r="AE152" i="25"/>
  <c r="AF152" i="25" s="1"/>
  <c r="AA152" i="25"/>
  <c r="O152" i="25"/>
  <c r="V152" i="25" s="1"/>
  <c r="AD160" i="28" l="1"/>
  <c r="J161" i="28"/>
  <c r="AE160" i="28"/>
  <c r="P161" i="28"/>
  <c r="AE155" i="27"/>
  <c r="AF155" i="27" s="1"/>
  <c r="AA155" i="27"/>
  <c r="O155" i="27"/>
  <c r="V155" i="27" s="1"/>
  <c r="AD158" i="27"/>
  <c r="J159" i="27"/>
  <c r="K159" i="27" s="1"/>
  <c r="U157" i="25"/>
  <c r="J158" i="25"/>
  <c r="AD156" i="26"/>
  <c r="AF156" i="26" s="1"/>
  <c r="AE163" i="26"/>
  <c r="AA163" i="26"/>
  <c r="O163" i="26"/>
  <c r="V163" i="26" s="1"/>
  <c r="J157" i="26"/>
  <c r="P153" i="25"/>
  <c r="AF160" i="28" l="1"/>
  <c r="AA161" i="28"/>
  <c r="O161" i="28"/>
  <c r="V161" i="28" s="1"/>
  <c r="Q161" i="28"/>
  <c r="Z161" i="28"/>
  <c r="I161" i="28"/>
  <c r="U161" i="28" s="1"/>
  <c r="K161" i="28"/>
  <c r="AD159" i="27"/>
  <c r="P156" i="27"/>
  <c r="Z159" i="27"/>
  <c r="I159" i="27"/>
  <c r="U159" i="27" s="1"/>
  <c r="K158" i="25"/>
  <c r="AD158" i="25" s="1"/>
  <c r="Z158" i="25"/>
  <c r="I158" i="25"/>
  <c r="Z157" i="26"/>
  <c r="I157" i="26"/>
  <c r="U157" i="26" s="1"/>
  <c r="K157" i="26"/>
  <c r="P164" i="26"/>
  <c r="AA153" i="25"/>
  <c r="O153" i="25"/>
  <c r="V153" i="25" s="1"/>
  <c r="Q153" i="25"/>
  <c r="J162" i="28" l="1"/>
  <c r="I162" i="28" s="1"/>
  <c r="U162" i="28" s="1"/>
  <c r="Z162" i="28"/>
  <c r="K162" i="28"/>
  <c r="AD161" i="28"/>
  <c r="Q162" i="28"/>
  <c r="AE161" i="28"/>
  <c r="P162" i="28"/>
  <c r="J160" i="27"/>
  <c r="AA156" i="27"/>
  <c r="O156" i="27"/>
  <c r="V156" i="27" s="1"/>
  <c r="Q156" i="27"/>
  <c r="U158" i="25"/>
  <c r="J159" i="25"/>
  <c r="AA164" i="26"/>
  <c r="O164" i="26"/>
  <c r="V164" i="26" s="1"/>
  <c r="Q164" i="26"/>
  <c r="K158" i="26"/>
  <c r="AD157" i="26"/>
  <c r="AF157" i="26" s="1"/>
  <c r="J158" i="26"/>
  <c r="P154" i="25"/>
  <c r="AE153" i="25"/>
  <c r="AF153" i="25" s="1"/>
  <c r="Q154" i="25"/>
  <c r="AE162" i="28" l="1"/>
  <c r="AA162" i="28"/>
  <c r="O162" i="28"/>
  <c r="V162" i="28" s="1"/>
  <c r="J163" i="28"/>
  <c r="AD162" i="28"/>
  <c r="AF161" i="28"/>
  <c r="AE156" i="27"/>
  <c r="AF156" i="27" s="1"/>
  <c r="P157" i="27"/>
  <c r="Z160" i="27"/>
  <c r="I160" i="27"/>
  <c r="U160" i="27" s="1"/>
  <c r="K160" i="27"/>
  <c r="K159" i="25"/>
  <c r="AD159" i="25" s="1"/>
  <c r="Z159" i="25"/>
  <c r="I159" i="25"/>
  <c r="U159" i="25" s="1"/>
  <c r="J160" i="25"/>
  <c r="K160" i="25" s="1"/>
  <c r="AD158" i="26"/>
  <c r="AF158" i="26" s="1"/>
  <c r="AE164" i="26"/>
  <c r="P165" i="26"/>
  <c r="J159" i="26"/>
  <c r="Z158" i="26"/>
  <c r="I158" i="26"/>
  <c r="U158" i="26" s="1"/>
  <c r="Z160" i="25"/>
  <c r="I160" i="25"/>
  <c r="U160" i="25" s="1"/>
  <c r="AE154" i="25"/>
  <c r="AF154" i="25" s="1"/>
  <c r="AA154" i="25"/>
  <c r="O154" i="25"/>
  <c r="V154" i="25" s="1"/>
  <c r="AF162" i="28" l="1"/>
  <c r="Z163" i="28"/>
  <c r="I163" i="28"/>
  <c r="U163" i="28" s="1"/>
  <c r="P163" i="28"/>
  <c r="K163" i="28"/>
  <c r="AA157" i="27"/>
  <c r="O157" i="27"/>
  <c r="V157" i="27" s="1"/>
  <c r="J161" i="27"/>
  <c r="K161" i="27"/>
  <c r="AD160" i="27"/>
  <c r="Q157" i="27"/>
  <c r="Z159" i="26"/>
  <c r="J160" i="26"/>
  <c r="I159" i="26"/>
  <c r="U159" i="26" s="1"/>
  <c r="AA165" i="26"/>
  <c r="O165" i="26"/>
  <c r="V165" i="26" s="1"/>
  <c r="Q165" i="26"/>
  <c r="K159" i="26"/>
  <c r="AD160" i="25"/>
  <c r="P155" i="25"/>
  <c r="J161" i="25"/>
  <c r="AD163" i="28" l="1"/>
  <c r="J164" i="28"/>
  <c r="AA163" i="28"/>
  <c r="O163" i="28"/>
  <c r="V163" i="28" s="1"/>
  <c r="Q163" i="28"/>
  <c r="P158" i="27"/>
  <c r="Q158" i="27" s="1"/>
  <c r="AD161" i="27"/>
  <c r="Z161" i="27"/>
  <c r="I161" i="27"/>
  <c r="U161" i="27" s="1"/>
  <c r="AE157" i="27"/>
  <c r="AF157" i="27" s="1"/>
  <c r="Z160" i="26"/>
  <c r="J161" i="26"/>
  <c r="I160" i="26"/>
  <c r="U160" i="26" s="1"/>
  <c r="Q166" i="26"/>
  <c r="AE165" i="26"/>
  <c r="P166" i="26"/>
  <c r="K160" i="26"/>
  <c r="AD159" i="26"/>
  <c r="AF159" i="26" s="1"/>
  <c r="Z161" i="25"/>
  <c r="I161" i="25"/>
  <c r="U161" i="25" s="1"/>
  <c r="AA155" i="25"/>
  <c r="O155" i="25"/>
  <c r="V155" i="25" s="1"/>
  <c r="Q155" i="25"/>
  <c r="K161" i="25"/>
  <c r="Z164" i="28" l="1"/>
  <c r="I164" i="28"/>
  <c r="U164" i="28" s="1"/>
  <c r="P164" i="28"/>
  <c r="AE163" i="28"/>
  <c r="AF163" i="28" s="1"/>
  <c r="Q164" i="28"/>
  <c r="K164" i="28"/>
  <c r="J162" i="27"/>
  <c r="AE158" i="27"/>
  <c r="AF158" i="27" s="1"/>
  <c r="AA158" i="27"/>
  <c r="O158" i="27"/>
  <c r="V158" i="27" s="1"/>
  <c r="Z161" i="26"/>
  <c r="I161" i="26"/>
  <c r="U161" i="26" s="1"/>
  <c r="AD160" i="26"/>
  <c r="AF160" i="26" s="1"/>
  <c r="K161" i="26"/>
  <c r="AA166" i="26"/>
  <c r="O166" i="26"/>
  <c r="V166" i="26" s="1"/>
  <c r="AE166" i="26"/>
  <c r="P156" i="25"/>
  <c r="AD161" i="25"/>
  <c r="AE155" i="25"/>
  <c r="AF155" i="25" s="1"/>
  <c r="Q156" i="25"/>
  <c r="J162" i="25"/>
  <c r="J165" i="28" l="1"/>
  <c r="K165" i="28" s="1"/>
  <c r="AE164" i="28"/>
  <c r="AA164" i="28"/>
  <c r="O164" i="28"/>
  <c r="V164" i="28" s="1"/>
  <c r="AD164" i="28"/>
  <c r="P159" i="27"/>
  <c r="Z162" i="27"/>
  <c r="I162" i="27"/>
  <c r="U162" i="27" s="1"/>
  <c r="K162" i="27"/>
  <c r="AD161" i="26"/>
  <c r="AF161" i="26" s="1"/>
  <c r="P167" i="26"/>
  <c r="J162" i="26"/>
  <c r="Z162" i="25"/>
  <c r="I162" i="25"/>
  <c r="U162" i="25" s="1"/>
  <c r="AE156" i="25"/>
  <c r="AF156" i="25" s="1"/>
  <c r="K162" i="25"/>
  <c r="AA156" i="25"/>
  <c r="O156" i="25"/>
  <c r="V156" i="25" s="1"/>
  <c r="AF164" i="28" l="1"/>
  <c r="P165" i="28"/>
  <c r="AD165" i="28"/>
  <c r="Z165" i="28"/>
  <c r="I165" i="28"/>
  <c r="U165" i="28" s="1"/>
  <c r="AD162" i="27"/>
  <c r="J163" i="27"/>
  <c r="AA159" i="27"/>
  <c r="O159" i="27"/>
  <c r="V159" i="27" s="1"/>
  <c r="Q159" i="27"/>
  <c r="Z162" i="26"/>
  <c r="I162" i="26"/>
  <c r="U162" i="26" s="1"/>
  <c r="AA167" i="26"/>
  <c r="O167" i="26"/>
  <c r="V167" i="26" s="1"/>
  <c r="Q167" i="26"/>
  <c r="K162" i="26"/>
  <c r="AD162" i="25"/>
  <c r="P157" i="25"/>
  <c r="J163" i="25"/>
  <c r="J166" i="28" l="1"/>
  <c r="AA165" i="28"/>
  <c r="O165" i="28"/>
  <c r="V165" i="28" s="1"/>
  <c r="Q165" i="28"/>
  <c r="Z163" i="27"/>
  <c r="I163" i="27"/>
  <c r="U163" i="27" s="1"/>
  <c r="P160" i="27"/>
  <c r="Q160" i="27"/>
  <c r="AE159" i="27"/>
  <c r="AF159" i="27" s="1"/>
  <c r="K163" i="27"/>
  <c r="AD162" i="26"/>
  <c r="AF162" i="26" s="1"/>
  <c r="P168" i="26"/>
  <c r="J163" i="26"/>
  <c r="Q168" i="26"/>
  <c r="AE167" i="26"/>
  <c r="Z163" i="25"/>
  <c r="I163" i="25"/>
  <c r="U163" i="25" s="1"/>
  <c r="AA157" i="25"/>
  <c r="O157" i="25"/>
  <c r="V157" i="25" s="1"/>
  <c r="Q157" i="25"/>
  <c r="K163" i="25"/>
  <c r="P166" i="28" l="1"/>
  <c r="AE165" i="28"/>
  <c r="AF165" i="28" s="1"/>
  <c r="Q166" i="28"/>
  <c r="Z166" i="28"/>
  <c r="I166" i="28"/>
  <c r="U166" i="28" s="1"/>
  <c r="K166" i="28"/>
  <c r="AE160" i="27"/>
  <c r="AF160" i="27" s="1"/>
  <c r="AA160" i="27"/>
  <c r="O160" i="27"/>
  <c r="V160" i="27" s="1"/>
  <c r="AD163" i="27"/>
  <c r="J164" i="27"/>
  <c r="K164" i="27" s="1"/>
  <c r="AE168" i="26"/>
  <c r="Z163" i="26"/>
  <c r="I163" i="26"/>
  <c r="U163" i="26" s="1"/>
  <c r="AA168" i="26"/>
  <c r="O168" i="26"/>
  <c r="V168" i="26" s="1"/>
  <c r="K163" i="26"/>
  <c r="P158" i="25"/>
  <c r="AD163" i="25"/>
  <c r="AE157" i="25"/>
  <c r="AF157" i="25" s="1"/>
  <c r="Q158" i="25"/>
  <c r="J164" i="25"/>
  <c r="K164" i="25" s="1"/>
  <c r="AE166" i="28" l="1"/>
  <c r="J167" i="28"/>
  <c r="AD166" i="28"/>
  <c r="P167" i="28"/>
  <c r="AA166" i="28"/>
  <c r="O166" i="28"/>
  <c r="V166" i="28" s="1"/>
  <c r="Z164" i="27"/>
  <c r="I164" i="27"/>
  <c r="U164" i="27" s="1"/>
  <c r="AD164" i="27"/>
  <c r="P161" i="27"/>
  <c r="AD163" i="26"/>
  <c r="AF163" i="26" s="1"/>
  <c r="J164" i="26"/>
  <c r="P169" i="26"/>
  <c r="AD164" i="25"/>
  <c r="AE158" i="25"/>
  <c r="AF158" i="25" s="1"/>
  <c r="Z164" i="25"/>
  <c r="I164" i="25"/>
  <c r="U164" i="25" s="1"/>
  <c r="AA158" i="25"/>
  <c r="O158" i="25"/>
  <c r="V158" i="25" s="1"/>
  <c r="AA167" i="28" l="1"/>
  <c r="O167" i="28"/>
  <c r="V167" i="28" s="1"/>
  <c r="Z167" i="28"/>
  <c r="I167" i="28"/>
  <c r="U167" i="28" s="1"/>
  <c r="AF166" i="28"/>
  <c r="K167" i="28"/>
  <c r="Q167" i="28"/>
  <c r="J165" i="27"/>
  <c r="AA161" i="27"/>
  <c r="O161" i="27"/>
  <c r="V161" i="27" s="1"/>
  <c r="Q161" i="27"/>
  <c r="J165" i="25"/>
  <c r="Z165" i="25" s="1"/>
  <c r="Z164" i="26"/>
  <c r="I164" i="26"/>
  <c r="U164" i="26" s="1"/>
  <c r="AA169" i="26"/>
  <c r="O169" i="26"/>
  <c r="V169" i="26" s="1"/>
  <c r="Q169" i="26"/>
  <c r="K164" i="26"/>
  <c r="P159" i="25"/>
  <c r="K165" i="25"/>
  <c r="AD167" i="28" l="1"/>
  <c r="J168" i="28"/>
  <c r="AE167" i="28"/>
  <c r="P168" i="28"/>
  <c r="AE161" i="27"/>
  <c r="AF161" i="27" s="1"/>
  <c r="P162" i="27"/>
  <c r="Z165" i="27"/>
  <c r="I165" i="27"/>
  <c r="U165" i="27" s="1"/>
  <c r="K165" i="27"/>
  <c r="I165" i="25"/>
  <c r="U165" i="25" s="1"/>
  <c r="P170" i="26"/>
  <c r="AD164" i="26"/>
  <c r="AF164" i="26" s="1"/>
  <c r="Q170" i="26"/>
  <c r="AE169" i="26"/>
  <c r="J165" i="26"/>
  <c r="AA159" i="25"/>
  <c r="O159" i="25"/>
  <c r="V159" i="25" s="1"/>
  <c r="Q159" i="25"/>
  <c r="AD165" i="25"/>
  <c r="AF167" i="28" l="1"/>
  <c r="Z168" i="28"/>
  <c r="I168" i="28"/>
  <c r="U168" i="28" s="1"/>
  <c r="AA168" i="28"/>
  <c r="O168" i="28"/>
  <c r="V168" i="28" s="1"/>
  <c r="Q168" i="28"/>
  <c r="K168" i="28"/>
  <c r="AA162" i="27"/>
  <c r="O162" i="27"/>
  <c r="V162" i="27" s="1"/>
  <c r="J166" i="27"/>
  <c r="K166" i="27"/>
  <c r="AD165" i="27"/>
  <c r="Q162" i="27"/>
  <c r="J166" i="25"/>
  <c r="K166" i="25" s="1"/>
  <c r="AD166" i="25" s="1"/>
  <c r="AE170" i="26"/>
  <c r="Z165" i="26"/>
  <c r="I165" i="26"/>
  <c r="U165" i="26" s="1"/>
  <c r="K165" i="26"/>
  <c r="AA170" i="26"/>
  <c r="O170" i="26"/>
  <c r="V170" i="26" s="1"/>
  <c r="P160" i="25"/>
  <c r="AE159" i="25"/>
  <c r="AF159" i="25" s="1"/>
  <c r="Q160" i="25"/>
  <c r="Z166" i="25"/>
  <c r="I166" i="25"/>
  <c r="U166" i="25" s="1"/>
  <c r="AD168" i="28" l="1"/>
  <c r="J169" i="28"/>
  <c r="P169" i="28"/>
  <c r="Q169" i="28"/>
  <c r="AE168" i="28"/>
  <c r="P163" i="27"/>
  <c r="Q163" i="27" s="1"/>
  <c r="AD166" i="27"/>
  <c r="Z166" i="27"/>
  <c r="I166" i="27"/>
  <c r="U166" i="27" s="1"/>
  <c r="AE162" i="27"/>
  <c r="AF162" i="27" s="1"/>
  <c r="J167" i="25"/>
  <c r="Z167" i="25" s="1"/>
  <c r="J166" i="26"/>
  <c r="K166" i="26" s="1"/>
  <c r="P171" i="26"/>
  <c r="AD165" i="26"/>
  <c r="AF165" i="26" s="1"/>
  <c r="AE160" i="25"/>
  <c r="AF160" i="25" s="1"/>
  <c r="I167" i="25"/>
  <c r="U167" i="25" s="1"/>
  <c r="K167" i="25"/>
  <c r="AA160" i="25"/>
  <c r="O160" i="25"/>
  <c r="V160" i="25" s="1"/>
  <c r="AF168" i="28" l="1"/>
  <c r="Z169" i="28"/>
  <c r="I169" i="28"/>
  <c r="U169" i="28" s="1"/>
  <c r="AE169" i="28"/>
  <c r="K169" i="28"/>
  <c r="AA169" i="28"/>
  <c r="O169" i="28"/>
  <c r="V169" i="28" s="1"/>
  <c r="J167" i="27"/>
  <c r="AE163" i="27"/>
  <c r="AF163" i="27" s="1"/>
  <c r="AA163" i="27"/>
  <c r="O163" i="27"/>
  <c r="V163" i="27" s="1"/>
  <c r="AD166" i="26"/>
  <c r="AF166" i="26" s="1"/>
  <c r="AA171" i="26"/>
  <c r="O171" i="26"/>
  <c r="V171" i="26" s="1"/>
  <c r="Q171" i="26"/>
  <c r="Z166" i="26"/>
  <c r="J167" i="26"/>
  <c r="I166" i="26"/>
  <c r="U166" i="26" s="1"/>
  <c r="AD167" i="25"/>
  <c r="J168" i="25"/>
  <c r="P161" i="25"/>
  <c r="AD169" i="28" l="1"/>
  <c r="J170" i="28"/>
  <c r="AF169" i="28"/>
  <c r="P170" i="28"/>
  <c r="P164" i="27"/>
  <c r="Z167" i="27"/>
  <c r="I167" i="27"/>
  <c r="U167" i="27" s="1"/>
  <c r="K167" i="27"/>
  <c r="AE171" i="26"/>
  <c r="Z167" i="26"/>
  <c r="I167" i="26"/>
  <c r="U167" i="26" s="1"/>
  <c r="P172" i="26"/>
  <c r="K167" i="26"/>
  <c r="AA161" i="25"/>
  <c r="O161" i="25"/>
  <c r="V161" i="25" s="1"/>
  <c r="Q161" i="25"/>
  <c r="Z168" i="25"/>
  <c r="I168" i="25"/>
  <c r="U168" i="25" s="1"/>
  <c r="K168" i="25"/>
  <c r="Z170" i="28" l="1"/>
  <c r="I170" i="28"/>
  <c r="U170" i="28" s="1"/>
  <c r="AA170" i="28"/>
  <c r="O170" i="28"/>
  <c r="V170" i="28" s="1"/>
  <c r="Q170" i="28"/>
  <c r="K170" i="28"/>
  <c r="AD167" i="27"/>
  <c r="J168" i="27"/>
  <c r="AA164" i="27"/>
  <c r="O164" i="27"/>
  <c r="V164" i="27" s="1"/>
  <c r="Q164" i="27"/>
  <c r="J169" i="25"/>
  <c r="I169" i="25" s="1"/>
  <c r="U169" i="25" s="1"/>
  <c r="AA172" i="26"/>
  <c r="P173" i="26"/>
  <c r="O172" i="26"/>
  <c r="V172" i="26" s="1"/>
  <c r="J168" i="26"/>
  <c r="K168" i="26" s="1"/>
  <c r="AD167" i="26"/>
  <c r="AF167" i="26" s="1"/>
  <c r="Q172" i="26"/>
  <c r="Z169" i="25"/>
  <c r="AE161" i="25"/>
  <c r="AF161" i="25" s="1"/>
  <c r="AD168" i="25"/>
  <c r="P162" i="25"/>
  <c r="Q162" i="25" s="1"/>
  <c r="AD170" i="28" l="1"/>
  <c r="J171" i="28"/>
  <c r="P171" i="28"/>
  <c r="Q171" i="28"/>
  <c r="AE170" i="28"/>
  <c r="Z168" i="27"/>
  <c r="I168" i="27"/>
  <c r="U168" i="27" s="1"/>
  <c r="P165" i="27"/>
  <c r="AE164" i="27"/>
  <c r="AF164" i="27" s="1"/>
  <c r="Q165" i="27"/>
  <c r="K168" i="27"/>
  <c r="K169" i="25"/>
  <c r="AD169" i="25" s="1"/>
  <c r="AD168" i="26"/>
  <c r="AF168" i="26" s="1"/>
  <c r="AA173" i="26"/>
  <c r="O173" i="26"/>
  <c r="V173" i="26" s="1"/>
  <c r="Q173" i="26"/>
  <c r="AE172" i="26"/>
  <c r="Z168" i="26"/>
  <c r="I168" i="26"/>
  <c r="U168" i="26" s="1"/>
  <c r="AE162" i="25"/>
  <c r="AF162" i="25" s="1"/>
  <c r="AA162" i="25"/>
  <c r="O162" i="25"/>
  <c r="V162" i="25" s="1"/>
  <c r="J170" i="25"/>
  <c r="K170" i="25" s="1"/>
  <c r="AF170" i="28" l="1"/>
  <c r="Z171" i="28"/>
  <c r="I171" i="28"/>
  <c r="U171" i="28" s="1"/>
  <c r="AE171" i="28"/>
  <c r="P172" i="28"/>
  <c r="AA171" i="28"/>
  <c r="O171" i="28"/>
  <c r="V171" i="28" s="1"/>
  <c r="K171" i="28"/>
  <c r="AE165" i="27"/>
  <c r="AF165" i="27" s="1"/>
  <c r="AA165" i="27"/>
  <c r="O165" i="27"/>
  <c r="V165" i="27" s="1"/>
  <c r="K169" i="27"/>
  <c r="AD168" i="27"/>
  <c r="J169" i="27"/>
  <c r="P163" i="25"/>
  <c r="Q163" i="25" s="1"/>
  <c r="AE173" i="26"/>
  <c r="P174" i="26"/>
  <c r="J169" i="26"/>
  <c r="AD170" i="25"/>
  <c r="AE163" i="25"/>
  <c r="AF163" i="25" s="1"/>
  <c r="AA163" i="25"/>
  <c r="O163" i="25"/>
  <c r="V163" i="25" s="1"/>
  <c r="Z170" i="25"/>
  <c r="I170" i="25"/>
  <c r="U170" i="25" s="1"/>
  <c r="AA172" i="28" l="1"/>
  <c r="O172" i="28"/>
  <c r="V172" i="28" s="1"/>
  <c r="J172" i="28"/>
  <c r="Q172" i="28"/>
  <c r="AD171" i="28"/>
  <c r="AF171" i="28" s="1"/>
  <c r="P166" i="27"/>
  <c r="Z169" i="27"/>
  <c r="I169" i="27"/>
  <c r="U169" i="27" s="1"/>
  <c r="AD169" i="27"/>
  <c r="P164" i="25"/>
  <c r="J170" i="26"/>
  <c r="Z169" i="26"/>
  <c r="I169" i="26"/>
  <c r="U169" i="26" s="1"/>
  <c r="K169" i="26"/>
  <c r="AA174" i="26"/>
  <c r="O174" i="26"/>
  <c r="V174" i="26" s="1"/>
  <c r="Q174" i="26"/>
  <c r="AA164" i="25"/>
  <c r="O164" i="25"/>
  <c r="V164" i="25" s="1"/>
  <c r="J171" i="25"/>
  <c r="Q164" i="25"/>
  <c r="AE172" i="28" l="1"/>
  <c r="Q173" i="28"/>
  <c r="Z172" i="28"/>
  <c r="I172" i="28"/>
  <c r="U172" i="28" s="1"/>
  <c r="K172" i="28"/>
  <c r="P173" i="28"/>
  <c r="J170" i="27"/>
  <c r="AA166" i="27"/>
  <c r="O166" i="27"/>
  <c r="V166" i="27" s="1"/>
  <c r="Q166" i="27"/>
  <c r="Z170" i="26"/>
  <c r="I170" i="26"/>
  <c r="U170" i="26" s="1"/>
  <c r="P175" i="26"/>
  <c r="K170" i="26"/>
  <c r="AD169" i="26"/>
  <c r="AF169" i="26" s="1"/>
  <c r="AE174" i="26"/>
  <c r="Z171" i="25"/>
  <c r="I171" i="25"/>
  <c r="U171" i="25" s="1"/>
  <c r="K171" i="25"/>
  <c r="AE164" i="25"/>
  <c r="AF164" i="25" s="1"/>
  <c r="P165" i="25"/>
  <c r="Q165" i="25" s="1"/>
  <c r="AD172" i="28" l="1"/>
  <c r="AE173" i="28"/>
  <c r="J173" i="28"/>
  <c r="P174" i="28"/>
  <c r="AA173" i="28"/>
  <c r="O173" i="28"/>
  <c r="V173" i="28" s="1"/>
  <c r="AF172" i="28"/>
  <c r="P167" i="27"/>
  <c r="AE166" i="27"/>
  <c r="AF166" i="27" s="1"/>
  <c r="Q167" i="27"/>
  <c r="Z170" i="27"/>
  <c r="I170" i="27"/>
  <c r="U170" i="27" s="1"/>
  <c r="K170" i="27"/>
  <c r="AD170" i="26"/>
  <c r="AF170" i="26" s="1"/>
  <c r="AA175" i="26"/>
  <c r="O175" i="26"/>
  <c r="V175" i="26" s="1"/>
  <c r="Q175" i="26"/>
  <c r="J171" i="26"/>
  <c r="AE165" i="25"/>
  <c r="AF165" i="25" s="1"/>
  <c r="AD171" i="25"/>
  <c r="AA165" i="25"/>
  <c r="O165" i="25"/>
  <c r="V165" i="25" s="1"/>
  <c r="J172" i="25"/>
  <c r="K172" i="25" s="1"/>
  <c r="AA174" i="28" l="1"/>
  <c r="O174" i="28"/>
  <c r="V174" i="28" s="1"/>
  <c r="Q174" i="28"/>
  <c r="Z173" i="28"/>
  <c r="I173" i="28"/>
  <c r="U173" i="28" s="1"/>
  <c r="K173" i="28"/>
  <c r="AE167" i="27"/>
  <c r="AF167" i="27" s="1"/>
  <c r="J171" i="27"/>
  <c r="AD170" i="27"/>
  <c r="AA167" i="27"/>
  <c r="O167" i="27"/>
  <c r="V167" i="27" s="1"/>
  <c r="J172" i="26"/>
  <c r="Z171" i="26"/>
  <c r="I171" i="26"/>
  <c r="U171" i="26" s="1"/>
  <c r="Q176" i="26"/>
  <c r="AE175" i="26"/>
  <c r="P176" i="26"/>
  <c r="K171" i="26"/>
  <c r="P166" i="25"/>
  <c r="AD172" i="25"/>
  <c r="Z172" i="25"/>
  <c r="I172" i="25"/>
  <c r="U172" i="25" s="1"/>
  <c r="P168" i="27" l="1"/>
  <c r="Q168" i="27" s="1"/>
  <c r="J174" i="28"/>
  <c r="K174" i="28" s="1"/>
  <c r="Q175" i="28"/>
  <c r="AE174" i="28"/>
  <c r="AD173" i="28"/>
  <c r="AF173" i="28" s="1"/>
  <c r="P175" i="28"/>
  <c r="AE168" i="27"/>
  <c r="AF168" i="27" s="1"/>
  <c r="Z171" i="27"/>
  <c r="I171" i="27"/>
  <c r="U171" i="27" s="1"/>
  <c r="AA168" i="27"/>
  <c r="O168" i="27"/>
  <c r="V168" i="27" s="1"/>
  <c r="K171" i="27"/>
  <c r="K172" i="26"/>
  <c r="AD171" i="26"/>
  <c r="AF171" i="26" s="1"/>
  <c r="AA176" i="26"/>
  <c r="O176" i="26"/>
  <c r="V176" i="26" s="1"/>
  <c r="AE176" i="26"/>
  <c r="Z172" i="26"/>
  <c r="I172" i="26"/>
  <c r="U172" i="26" s="1"/>
  <c r="J173" i="25"/>
  <c r="AA166" i="25"/>
  <c r="O166" i="25"/>
  <c r="V166" i="25" s="1"/>
  <c r="Q166" i="25"/>
  <c r="I174" i="28" l="1"/>
  <c r="U174" i="28" s="1"/>
  <c r="Z174" i="28"/>
  <c r="P169" i="27"/>
  <c r="AD174" i="28"/>
  <c r="AF174" i="28" s="1"/>
  <c r="AA175" i="28"/>
  <c r="O175" i="28"/>
  <c r="V175" i="28" s="1"/>
  <c r="AE175" i="28"/>
  <c r="J172" i="27"/>
  <c r="K172" i="27" s="1"/>
  <c r="AA169" i="27"/>
  <c r="O169" i="27"/>
  <c r="V169" i="27" s="1"/>
  <c r="Q169" i="27"/>
  <c r="AD171" i="27"/>
  <c r="K173" i="26"/>
  <c r="AD172" i="26"/>
  <c r="AF172" i="26" s="1"/>
  <c r="P177" i="26"/>
  <c r="J173" i="26"/>
  <c r="AE166" i="25"/>
  <c r="AF166" i="25" s="1"/>
  <c r="P167" i="25"/>
  <c r="Z173" i="25"/>
  <c r="I173" i="25"/>
  <c r="U173" i="25" s="1"/>
  <c r="K173" i="25"/>
  <c r="J175" i="28" l="1"/>
  <c r="I175" i="28" s="1"/>
  <c r="U175" i="28" s="1"/>
  <c r="Z175" i="28"/>
  <c r="P176" i="28"/>
  <c r="AE169" i="27"/>
  <c r="AF169" i="27" s="1"/>
  <c r="P170" i="27"/>
  <c r="AD172" i="27"/>
  <c r="Z172" i="27"/>
  <c r="I172" i="27"/>
  <c r="U172" i="27" s="1"/>
  <c r="AD173" i="26"/>
  <c r="AF173" i="26" s="1"/>
  <c r="AA177" i="26"/>
  <c r="O177" i="26"/>
  <c r="V177" i="26" s="1"/>
  <c r="Q177" i="26"/>
  <c r="Z173" i="26"/>
  <c r="I173" i="26"/>
  <c r="U173" i="26" s="1"/>
  <c r="J174" i="25"/>
  <c r="K174" i="25" s="1"/>
  <c r="AA167" i="25"/>
  <c r="O167" i="25"/>
  <c r="V167" i="25" s="1"/>
  <c r="AD173" i="25"/>
  <c r="Q167" i="25"/>
  <c r="K175" i="28" l="1"/>
  <c r="AD175" i="28" s="1"/>
  <c r="AF175" i="28" s="1"/>
  <c r="J173" i="27"/>
  <c r="J176" i="28"/>
  <c r="AA176" i="28"/>
  <c r="O176" i="28"/>
  <c r="V176" i="28" s="1"/>
  <c r="Q176" i="28"/>
  <c r="Z173" i="27"/>
  <c r="I173" i="27"/>
  <c r="U173" i="27" s="1"/>
  <c r="AA170" i="27"/>
  <c r="O170" i="27"/>
  <c r="V170" i="27" s="1"/>
  <c r="Q170" i="27"/>
  <c r="K173" i="27"/>
  <c r="J174" i="26"/>
  <c r="Q178" i="26"/>
  <c r="AE177" i="26"/>
  <c r="P178" i="26"/>
  <c r="AD174" i="25"/>
  <c r="P168" i="25"/>
  <c r="Q168" i="25" s="1"/>
  <c r="AE167" i="25"/>
  <c r="AF167" i="25" s="1"/>
  <c r="Z174" i="25"/>
  <c r="I174" i="25"/>
  <c r="U174" i="25" s="1"/>
  <c r="Z176" i="28" l="1"/>
  <c r="I176" i="28"/>
  <c r="U176" i="28" s="1"/>
  <c r="P177" i="28"/>
  <c r="Q177" i="28"/>
  <c r="AE176" i="28"/>
  <c r="K176" i="28"/>
  <c r="AD173" i="27"/>
  <c r="J174" i="27"/>
  <c r="P171" i="27"/>
  <c r="AE170" i="27"/>
  <c r="AF170" i="27" s="1"/>
  <c r="Q171" i="27"/>
  <c r="J175" i="25"/>
  <c r="K175" i="25" s="1"/>
  <c r="AE178" i="26"/>
  <c r="AA178" i="26"/>
  <c r="O178" i="26"/>
  <c r="V178" i="26" s="1"/>
  <c r="Z174" i="26"/>
  <c r="I174" i="26"/>
  <c r="U174" i="26" s="1"/>
  <c r="K174" i="26"/>
  <c r="AD175" i="25"/>
  <c r="AE168" i="25"/>
  <c r="AF168" i="25" s="1"/>
  <c r="AA168" i="25"/>
  <c r="O168" i="25"/>
  <c r="V168" i="25" s="1"/>
  <c r="AE177" i="28" l="1"/>
  <c r="J177" i="28"/>
  <c r="AA177" i="28"/>
  <c r="O177" i="28"/>
  <c r="V177" i="28" s="1"/>
  <c r="AD176" i="28"/>
  <c r="AF176" i="28" s="1"/>
  <c r="AE171" i="27"/>
  <c r="AF171" i="27" s="1"/>
  <c r="AA171" i="27"/>
  <c r="O171" i="27"/>
  <c r="V171" i="27" s="1"/>
  <c r="J175" i="27"/>
  <c r="Z174" i="27"/>
  <c r="I174" i="27"/>
  <c r="U174" i="27" s="1"/>
  <c r="K174" i="27"/>
  <c r="I175" i="25"/>
  <c r="U175" i="25" s="1"/>
  <c r="Z175" i="25"/>
  <c r="J175" i="26"/>
  <c r="P179" i="26"/>
  <c r="AD174" i="26"/>
  <c r="AF174" i="26" s="1"/>
  <c r="P169" i="25"/>
  <c r="P178" i="28" l="1"/>
  <c r="P179" i="28" s="1"/>
  <c r="Z177" i="28"/>
  <c r="I177" i="28"/>
  <c r="U177" i="28" s="1"/>
  <c r="K177" i="28"/>
  <c r="O178" i="28"/>
  <c r="V178" i="28" s="1"/>
  <c r="Q178" i="28"/>
  <c r="P172" i="27"/>
  <c r="Z175" i="27"/>
  <c r="I175" i="27"/>
  <c r="U175" i="27" s="1"/>
  <c r="K175" i="27"/>
  <c r="AD174" i="27"/>
  <c r="J176" i="25"/>
  <c r="Z176" i="25" s="1"/>
  <c r="P180" i="26"/>
  <c r="AA179" i="26"/>
  <c r="O179" i="26"/>
  <c r="V179" i="26" s="1"/>
  <c r="Q179" i="26"/>
  <c r="J176" i="26"/>
  <c r="Z175" i="26"/>
  <c r="I175" i="26"/>
  <c r="U175" i="26" s="1"/>
  <c r="K175" i="26"/>
  <c r="I176" i="25"/>
  <c r="U176" i="25" s="1"/>
  <c r="K176" i="25"/>
  <c r="P170" i="25"/>
  <c r="AA169" i="25"/>
  <c r="O169" i="25"/>
  <c r="V169" i="25" s="1"/>
  <c r="Q169" i="25"/>
  <c r="AA178" i="28" l="1"/>
  <c r="AA179" i="28"/>
  <c r="O179" i="28"/>
  <c r="V179" i="28" s="1"/>
  <c r="J178" i="28"/>
  <c r="K178" i="28"/>
  <c r="AD177" i="28"/>
  <c r="AF177" i="28" s="1"/>
  <c r="AE178" i="28"/>
  <c r="Q179" i="28"/>
  <c r="AD175" i="27"/>
  <c r="J176" i="27"/>
  <c r="AA172" i="27"/>
  <c r="O172" i="27"/>
  <c r="V172" i="27" s="1"/>
  <c r="Q172" i="27"/>
  <c r="AA180" i="26"/>
  <c r="P181" i="26"/>
  <c r="O180" i="26"/>
  <c r="V180" i="26" s="1"/>
  <c r="K176" i="26"/>
  <c r="AD175" i="26"/>
  <c r="AF175" i="26" s="1"/>
  <c r="Q180" i="26"/>
  <c r="AE179" i="26"/>
  <c r="J177" i="26"/>
  <c r="Z176" i="26"/>
  <c r="I176" i="26"/>
  <c r="U176" i="26" s="1"/>
  <c r="AD176" i="25"/>
  <c r="AA170" i="25"/>
  <c r="O170" i="25"/>
  <c r="V170" i="25" s="1"/>
  <c r="AE169" i="25"/>
  <c r="AF169" i="25" s="1"/>
  <c r="Q170" i="25"/>
  <c r="J177" i="25"/>
  <c r="AE179" i="28" l="1"/>
  <c r="AD178" i="28"/>
  <c r="AF178" i="28" s="1"/>
  <c r="Z178" i="28"/>
  <c r="I178" i="28"/>
  <c r="U178" i="28" s="1"/>
  <c r="P180" i="28"/>
  <c r="Z176" i="27"/>
  <c r="I176" i="27"/>
  <c r="U176" i="27" s="1"/>
  <c r="P173" i="27"/>
  <c r="AE172" i="27"/>
  <c r="AF172" i="27" s="1"/>
  <c r="Q173" i="27"/>
  <c r="K176" i="27"/>
  <c r="AA181" i="26"/>
  <c r="P182" i="26"/>
  <c r="O181" i="26"/>
  <c r="V181" i="26" s="1"/>
  <c r="Q181" i="26"/>
  <c r="AE180" i="26"/>
  <c r="J178" i="26"/>
  <c r="Z177" i="26"/>
  <c r="I177" i="26"/>
  <c r="U177" i="26" s="1"/>
  <c r="K177" i="26"/>
  <c r="AD176" i="26"/>
  <c r="AF176" i="26" s="1"/>
  <c r="Z177" i="25"/>
  <c r="I177" i="25"/>
  <c r="U177" i="25" s="1"/>
  <c r="P171" i="25"/>
  <c r="Q171" i="25"/>
  <c r="AE170" i="25"/>
  <c r="AF170" i="25" s="1"/>
  <c r="K177" i="25"/>
  <c r="J179" i="28" l="1"/>
  <c r="K179" i="28" s="1"/>
  <c r="AD179" i="28"/>
  <c r="AF179" i="28" s="1"/>
  <c r="AA180" i="28"/>
  <c r="O180" i="28"/>
  <c r="V180" i="28" s="1"/>
  <c r="Q180" i="28"/>
  <c r="I179" i="28"/>
  <c r="U179" i="28" s="1"/>
  <c r="AE173" i="27"/>
  <c r="AF173" i="27" s="1"/>
  <c r="J177" i="27"/>
  <c r="AA173" i="27"/>
  <c r="O173" i="27"/>
  <c r="V173" i="27" s="1"/>
  <c r="AD176" i="27"/>
  <c r="AA182" i="26"/>
  <c r="P183" i="26"/>
  <c r="O182" i="26"/>
  <c r="V182" i="26" s="1"/>
  <c r="K178" i="26"/>
  <c r="AD177" i="26"/>
  <c r="AF177" i="26" s="1"/>
  <c r="J179" i="26"/>
  <c r="Z178" i="26"/>
  <c r="I178" i="26"/>
  <c r="U178" i="26" s="1"/>
  <c r="Q182" i="26"/>
  <c r="AE181" i="26"/>
  <c r="AA171" i="25"/>
  <c r="O171" i="25"/>
  <c r="V171" i="25" s="1"/>
  <c r="AE171" i="25"/>
  <c r="AF171" i="25" s="1"/>
  <c r="AD177" i="25"/>
  <c r="J178" i="25"/>
  <c r="K178" i="25" s="1"/>
  <c r="Z179" i="28" l="1"/>
  <c r="AE180" i="28"/>
  <c r="P181" i="28"/>
  <c r="J180" i="28"/>
  <c r="P174" i="27"/>
  <c r="Z177" i="27"/>
  <c r="I177" i="27"/>
  <c r="U177" i="27" s="1"/>
  <c r="K177" i="27"/>
  <c r="AA183" i="26"/>
  <c r="P184" i="26"/>
  <c r="O183" i="26"/>
  <c r="V183" i="26" s="1"/>
  <c r="Z179" i="26"/>
  <c r="J180" i="26"/>
  <c r="I179" i="26"/>
  <c r="U179" i="26" s="1"/>
  <c r="Q183" i="26"/>
  <c r="AE182" i="26"/>
  <c r="K179" i="26"/>
  <c r="AD178" i="26"/>
  <c r="AF178" i="26" s="1"/>
  <c r="AD178" i="25"/>
  <c r="Z178" i="25"/>
  <c r="I178" i="25"/>
  <c r="U178" i="25" s="1"/>
  <c r="P172" i="25"/>
  <c r="AA181" i="28" l="1"/>
  <c r="O181" i="28"/>
  <c r="V181" i="28" s="1"/>
  <c r="Q181" i="28"/>
  <c r="Z180" i="28"/>
  <c r="I180" i="28"/>
  <c r="U180" i="28" s="1"/>
  <c r="K180" i="28"/>
  <c r="J178" i="27"/>
  <c r="K178" i="27"/>
  <c r="AD177" i="27"/>
  <c r="AA174" i="27"/>
  <c r="O174" i="27"/>
  <c r="V174" i="27" s="1"/>
  <c r="Q174" i="27"/>
  <c r="AA184" i="26"/>
  <c r="O184" i="26"/>
  <c r="V184" i="26" s="1"/>
  <c r="Q184" i="26"/>
  <c r="AE183" i="26"/>
  <c r="Z180" i="26"/>
  <c r="I180" i="26"/>
  <c r="U180" i="26" s="1"/>
  <c r="K180" i="26"/>
  <c r="AD179" i="26"/>
  <c r="AF179" i="26" s="1"/>
  <c r="AA172" i="25"/>
  <c r="O172" i="25"/>
  <c r="V172" i="25" s="1"/>
  <c r="Q172" i="25"/>
  <c r="J179" i="25"/>
  <c r="J181" i="28" l="1"/>
  <c r="I181" i="28" s="1"/>
  <c r="U181" i="28" s="1"/>
  <c r="Z181" i="28"/>
  <c r="AD180" i="28"/>
  <c r="AF180" i="28" s="1"/>
  <c r="AE181" i="28"/>
  <c r="P182" i="28"/>
  <c r="AD178" i="27"/>
  <c r="P175" i="27"/>
  <c r="AE174" i="27"/>
  <c r="AF174" i="27" s="1"/>
  <c r="Q175" i="27"/>
  <c r="J179" i="27"/>
  <c r="Z178" i="27"/>
  <c r="I178" i="27"/>
  <c r="U178" i="27" s="1"/>
  <c r="AE184" i="26"/>
  <c r="J181" i="26"/>
  <c r="K181" i="26"/>
  <c r="AD180" i="26"/>
  <c r="AF180" i="26" s="1"/>
  <c r="P185" i="26"/>
  <c r="Z179" i="25"/>
  <c r="I179" i="25"/>
  <c r="U179" i="25" s="1"/>
  <c r="K179" i="25"/>
  <c r="AE172" i="25"/>
  <c r="AF172" i="25" s="1"/>
  <c r="P173" i="25"/>
  <c r="Q173" i="25" s="1"/>
  <c r="K181" i="28" l="1"/>
  <c r="AD181" i="28" s="1"/>
  <c r="AF181" i="28" s="1"/>
  <c r="AA182" i="28"/>
  <c r="O182" i="28"/>
  <c r="V182" i="28" s="1"/>
  <c r="J182" i="28"/>
  <c r="Q182" i="28"/>
  <c r="AA175" i="27"/>
  <c r="O175" i="27"/>
  <c r="V175" i="27" s="1"/>
  <c r="Z179" i="27"/>
  <c r="I179" i="27"/>
  <c r="U179" i="27" s="1"/>
  <c r="K179" i="27"/>
  <c r="AE175" i="27"/>
  <c r="AF175" i="27" s="1"/>
  <c r="AA185" i="26"/>
  <c r="O185" i="26"/>
  <c r="V185" i="26" s="1"/>
  <c r="Q185" i="26"/>
  <c r="AD181" i="26"/>
  <c r="AF181" i="26" s="1"/>
  <c r="J182" i="26"/>
  <c r="K182" i="26" s="1"/>
  <c r="Z181" i="26"/>
  <c r="I181" i="26"/>
  <c r="U181" i="26" s="1"/>
  <c r="AD179" i="25"/>
  <c r="AE173" i="25"/>
  <c r="AF173" i="25" s="1"/>
  <c r="AA173" i="25"/>
  <c r="O173" i="25"/>
  <c r="V173" i="25" s="1"/>
  <c r="J180" i="25"/>
  <c r="K180" i="25" s="1"/>
  <c r="Z182" i="28" l="1"/>
  <c r="I182" i="28"/>
  <c r="U182" i="28" s="1"/>
  <c r="AE182" i="28"/>
  <c r="P183" i="28"/>
  <c r="K182" i="28"/>
  <c r="J180" i="27"/>
  <c r="K180" i="27" s="1"/>
  <c r="AD179" i="27"/>
  <c r="P176" i="27"/>
  <c r="P174" i="25"/>
  <c r="AD182" i="26"/>
  <c r="AF182" i="26" s="1"/>
  <c r="Z182" i="26"/>
  <c r="I182" i="26"/>
  <c r="U182" i="26" s="1"/>
  <c r="AE185" i="26"/>
  <c r="P186" i="26"/>
  <c r="AD180" i="25"/>
  <c r="AA174" i="25"/>
  <c r="O174" i="25"/>
  <c r="V174" i="25" s="1"/>
  <c r="Q174" i="25"/>
  <c r="Z180" i="25"/>
  <c r="I180" i="25"/>
  <c r="U180" i="25" s="1"/>
  <c r="AA183" i="28" l="1"/>
  <c r="O183" i="28"/>
  <c r="V183" i="28" s="1"/>
  <c r="J183" i="28"/>
  <c r="K183" i="28" s="1"/>
  <c r="Q183" i="28"/>
  <c r="AD182" i="28"/>
  <c r="AF182" i="28" s="1"/>
  <c r="AA176" i="27"/>
  <c r="O176" i="27"/>
  <c r="V176" i="27" s="1"/>
  <c r="Q176" i="27"/>
  <c r="AD180" i="27"/>
  <c r="Z180" i="27"/>
  <c r="I180" i="27"/>
  <c r="U180" i="27" s="1"/>
  <c r="AA186" i="26"/>
  <c r="P187" i="26"/>
  <c r="O186" i="26"/>
  <c r="V186" i="26" s="1"/>
  <c r="Q186" i="26"/>
  <c r="J183" i="26"/>
  <c r="J181" i="25"/>
  <c r="AE174" i="25"/>
  <c r="AF174" i="25" s="1"/>
  <c r="P175" i="25"/>
  <c r="AD183" i="28" l="1"/>
  <c r="AE183" i="28"/>
  <c r="AF183" i="28" s="1"/>
  <c r="Q184" i="28"/>
  <c r="Z183" i="28"/>
  <c r="I183" i="28"/>
  <c r="U183" i="28" s="1"/>
  <c r="P184" i="28"/>
  <c r="AE176" i="27"/>
  <c r="AF176" i="27" s="1"/>
  <c r="J181" i="27"/>
  <c r="P177" i="27"/>
  <c r="Q177" i="27" s="1"/>
  <c r="AA187" i="26"/>
  <c r="P188" i="26"/>
  <c r="O187" i="26"/>
  <c r="V187" i="26" s="1"/>
  <c r="J184" i="26"/>
  <c r="Z183" i="26"/>
  <c r="I183" i="26"/>
  <c r="U183" i="26" s="1"/>
  <c r="K183" i="26"/>
  <c r="Q187" i="26"/>
  <c r="AE186" i="26"/>
  <c r="AA175" i="25"/>
  <c r="O175" i="25"/>
  <c r="V175" i="25" s="1"/>
  <c r="Q175" i="25"/>
  <c r="Z181" i="25"/>
  <c r="I181" i="25"/>
  <c r="U181" i="25" s="1"/>
  <c r="K181" i="25"/>
  <c r="J184" i="28" l="1"/>
  <c r="K184" i="28" s="1"/>
  <c r="Z184" i="28"/>
  <c r="I184" i="28"/>
  <c r="U184" i="28" s="1"/>
  <c r="AA184" i="28"/>
  <c r="O184" i="28"/>
  <c r="V184" i="28" s="1"/>
  <c r="AE184" i="28"/>
  <c r="AE177" i="27"/>
  <c r="AF177" i="27" s="1"/>
  <c r="Z181" i="27"/>
  <c r="I181" i="27"/>
  <c r="U181" i="27" s="1"/>
  <c r="K181" i="27"/>
  <c r="AA177" i="27"/>
  <c r="O177" i="27"/>
  <c r="V177" i="27" s="1"/>
  <c r="J182" i="25"/>
  <c r="Q188" i="26"/>
  <c r="AE187" i="26"/>
  <c r="AA188" i="26"/>
  <c r="O188" i="26"/>
  <c r="V188" i="26" s="1"/>
  <c r="K184" i="26"/>
  <c r="AD183" i="26"/>
  <c r="AF183" i="26" s="1"/>
  <c r="J185" i="26"/>
  <c r="Z184" i="26"/>
  <c r="I184" i="26"/>
  <c r="U184" i="26" s="1"/>
  <c r="Z182" i="25"/>
  <c r="I182" i="25"/>
  <c r="U182" i="25" s="1"/>
  <c r="AE175" i="25"/>
  <c r="AF175" i="25" s="1"/>
  <c r="K182" i="25"/>
  <c r="AD181" i="25"/>
  <c r="P176" i="25"/>
  <c r="Q176" i="25" s="1"/>
  <c r="J185" i="28" l="1"/>
  <c r="P185" i="28"/>
  <c r="K185" i="28"/>
  <c r="AD184" i="28"/>
  <c r="AF184" i="28" s="1"/>
  <c r="J182" i="27"/>
  <c r="K182" i="27"/>
  <c r="AD181" i="27"/>
  <c r="P178" i="27"/>
  <c r="K185" i="26"/>
  <c r="AD184" i="26"/>
  <c r="AF184" i="26" s="1"/>
  <c r="J186" i="26"/>
  <c r="Z185" i="26"/>
  <c r="I185" i="26"/>
  <c r="U185" i="26" s="1"/>
  <c r="P189" i="26"/>
  <c r="Q189" i="26"/>
  <c r="AE188" i="26"/>
  <c r="AD182" i="25"/>
  <c r="J183" i="25"/>
  <c r="AE176" i="25"/>
  <c r="AF176" i="25" s="1"/>
  <c r="P177" i="25"/>
  <c r="Q177" i="25" s="1"/>
  <c r="AA176" i="25"/>
  <c r="O176" i="25"/>
  <c r="V176" i="25" s="1"/>
  <c r="AA185" i="28" l="1"/>
  <c r="O185" i="28"/>
  <c r="V185" i="28" s="1"/>
  <c r="Q185" i="28"/>
  <c r="AD185" i="28"/>
  <c r="Z185" i="28"/>
  <c r="I185" i="28"/>
  <c r="U185" i="28" s="1"/>
  <c r="AD182" i="27"/>
  <c r="AA178" i="27"/>
  <c r="O178" i="27"/>
  <c r="V178" i="27" s="1"/>
  <c r="Q178" i="27"/>
  <c r="Z182" i="27"/>
  <c r="I182" i="27"/>
  <c r="U182" i="27" s="1"/>
  <c r="K186" i="26"/>
  <c r="AD185" i="26"/>
  <c r="AF185" i="26" s="1"/>
  <c r="AA189" i="26"/>
  <c r="O189" i="26"/>
  <c r="V189" i="26" s="1"/>
  <c r="Z186" i="26"/>
  <c r="I186" i="26"/>
  <c r="U186" i="26" s="1"/>
  <c r="AE189" i="26"/>
  <c r="AE177" i="25"/>
  <c r="AF177" i="25" s="1"/>
  <c r="AA177" i="25"/>
  <c r="O177" i="25"/>
  <c r="V177" i="25" s="1"/>
  <c r="Z183" i="25"/>
  <c r="I183" i="25"/>
  <c r="U183" i="25" s="1"/>
  <c r="K183" i="25"/>
  <c r="AE185" i="28" l="1"/>
  <c r="AF185" i="28" s="1"/>
  <c r="J186" i="28"/>
  <c r="P186" i="28"/>
  <c r="Q186" i="28" s="1"/>
  <c r="AE178" i="27"/>
  <c r="AF178" i="27" s="1"/>
  <c r="P179" i="27"/>
  <c r="Q179" i="27" s="1"/>
  <c r="J183" i="27"/>
  <c r="J184" i="25"/>
  <c r="Z184" i="25" s="1"/>
  <c r="K187" i="26"/>
  <c r="AD186" i="26"/>
  <c r="AF186" i="26" s="1"/>
  <c r="J187" i="26"/>
  <c r="P190" i="26"/>
  <c r="I184" i="25"/>
  <c r="U184" i="25" s="1"/>
  <c r="K184" i="25"/>
  <c r="AD183" i="25"/>
  <c r="P178" i="25"/>
  <c r="AE186" i="28" l="1"/>
  <c r="AA186" i="28"/>
  <c r="O186" i="28"/>
  <c r="V186" i="28" s="1"/>
  <c r="Z186" i="28"/>
  <c r="I186" i="28"/>
  <c r="U186" i="28" s="1"/>
  <c r="K186" i="28"/>
  <c r="AE179" i="27"/>
  <c r="AF179" i="27" s="1"/>
  <c r="Z183" i="27"/>
  <c r="I183" i="27"/>
  <c r="U183" i="27" s="1"/>
  <c r="K183" i="27"/>
  <c r="AA179" i="27"/>
  <c r="O179" i="27"/>
  <c r="V179" i="27" s="1"/>
  <c r="AD187" i="26"/>
  <c r="AF187" i="26" s="1"/>
  <c r="AA190" i="26"/>
  <c r="O190" i="26"/>
  <c r="V190" i="26" s="1"/>
  <c r="Q190" i="26"/>
  <c r="Z187" i="26"/>
  <c r="J188" i="26"/>
  <c r="I187" i="26"/>
  <c r="U187" i="26" s="1"/>
  <c r="AA178" i="25"/>
  <c r="O178" i="25"/>
  <c r="V178" i="25" s="1"/>
  <c r="Q178" i="25"/>
  <c r="AD184" i="25"/>
  <c r="J185" i="25"/>
  <c r="K185" i="25" s="1"/>
  <c r="P187" i="28" l="1"/>
  <c r="AD186" i="28"/>
  <c r="AF186" i="28" s="1"/>
  <c r="J187" i="28"/>
  <c r="K187" i="28" s="1"/>
  <c r="J184" i="27"/>
  <c r="K184" i="27"/>
  <c r="AD183" i="27"/>
  <c r="P180" i="27"/>
  <c r="Z188" i="26"/>
  <c r="J189" i="26"/>
  <c r="I188" i="26"/>
  <c r="U188" i="26" s="1"/>
  <c r="K188" i="26"/>
  <c r="AE190" i="26"/>
  <c r="P191" i="26"/>
  <c r="AE178" i="25"/>
  <c r="AF178" i="25" s="1"/>
  <c r="AD185" i="25"/>
  <c r="Z185" i="25"/>
  <c r="I185" i="25"/>
  <c r="U185" i="25" s="1"/>
  <c r="P179" i="25"/>
  <c r="Q179" i="25" s="1"/>
  <c r="AD187" i="28" l="1"/>
  <c r="Z187" i="28"/>
  <c r="I187" i="28"/>
  <c r="U187" i="28" s="1"/>
  <c r="P188" i="28"/>
  <c r="AA187" i="28"/>
  <c r="O187" i="28"/>
  <c r="V187" i="28" s="1"/>
  <c r="Q187" i="28"/>
  <c r="AD184" i="27"/>
  <c r="AA180" i="27"/>
  <c r="O180" i="27"/>
  <c r="V180" i="27" s="1"/>
  <c r="Q180" i="27"/>
  <c r="Z184" i="27"/>
  <c r="I184" i="27"/>
  <c r="U184" i="27" s="1"/>
  <c r="J186" i="25"/>
  <c r="Z189" i="26"/>
  <c r="J190" i="26"/>
  <c r="I189" i="26"/>
  <c r="U189" i="26" s="1"/>
  <c r="K189" i="26"/>
  <c r="AD188" i="26"/>
  <c r="AF188" i="26" s="1"/>
  <c r="AA191" i="26"/>
  <c r="P192" i="26"/>
  <c r="O191" i="26"/>
  <c r="V191" i="26" s="1"/>
  <c r="Q191" i="26"/>
  <c r="AE179" i="25"/>
  <c r="AF179" i="25" s="1"/>
  <c r="Z186" i="25"/>
  <c r="I186" i="25"/>
  <c r="U186" i="25" s="1"/>
  <c r="K186" i="25"/>
  <c r="AA179" i="25"/>
  <c r="O179" i="25"/>
  <c r="V179" i="25" s="1"/>
  <c r="AA188" i="28" l="1"/>
  <c r="O188" i="28"/>
  <c r="V188" i="28" s="1"/>
  <c r="AE187" i="28"/>
  <c r="AF187" i="28" s="1"/>
  <c r="Q188" i="28"/>
  <c r="J188" i="28"/>
  <c r="P181" i="27"/>
  <c r="Q181" i="27" s="1"/>
  <c r="AE180" i="27"/>
  <c r="AF180" i="27" s="1"/>
  <c r="J185" i="27"/>
  <c r="AA192" i="26"/>
  <c r="P193" i="26"/>
  <c r="O192" i="26"/>
  <c r="V192" i="26" s="1"/>
  <c r="J191" i="26"/>
  <c r="Z190" i="26"/>
  <c r="I190" i="26"/>
  <c r="U190" i="26" s="1"/>
  <c r="Q192" i="26"/>
  <c r="AE191" i="26"/>
  <c r="K190" i="26"/>
  <c r="AD189" i="26"/>
  <c r="AF189" i="26" s="1"/>
  <c r="AD186" i="25"/>
  <c r="J187" i="25"/>
  <c r="P180" i="25"/>
  <c r="Z188" i="28" l="1"/>
  <c r="I188" i="28"/>
  <c r="U188" i="28" s="1"/>
  <c r="K188" i="28"/>
  <c r="Q189" i="28"/>
  <c r="AE188" i="28"/>
  <c r="P189" i="28"/>
  <c r="AE181" i="27"/>
  <c r="AF181" i="27" s="1"/>
  <c r="Z185" i="27"/>
  <c r="I185" i="27"/>
  <c r="U185" i="27" s="1"/>
  <c r="K185" i="27"/>
  <c r="AA181" i="27"/>
  <c r="O181" i="27"/>
  <c r="V181" i="27" s="1"/>
  <c r="Q193" i="26"/>
  <c r="AE192" i="26"/>
  <c r="Z191" i="26"/>
  <c r="I191" i="26"/>
  <c r="U191" i="26" s="1"/>
  <c r="AA193" i="26"/>
  <c r="P194" i="26"/>
  <c r="O193" i="26"/>
  <c r="V193" i="26" s="1"/>
  <c r="K191" i="26"/>
  <c r="AD190" i="26"/>
  <c r="AF190" i="26" s="1"/>
  <c r="AA180" i="25"/>
  <c r="O180" i="25"/>
  <c r="V180" i="25" s="1"/>
  <c r="Q180" i="25"/>
  <c r="Z187" i="25"/>
  <c r="I187" i="25"/>
  <c r="U187" i="25" s="1"/>
  <c r="K187" i="25"/>
  <c r="J189" i="28" l="1"/>
  <c r="AE189" i="28"/>
  <c r="AD188" i="28"/>
  <c r="AF188" i="28" s="1"/>
  <c r="K189" i="28"/>
  <c r="AA189" i="28"/>
  <c r="O189" i="28"/>
  <c r="V189" i="28" s="1"/>
  <c r="AD185" i="27"/>
  <c r="J186" i="27"/>
  <c r="K186" i="27" s="1"/>
  <c r="P182" i="27"/>
  <c r="J188" i="25"/>
  <c r="AA194" i="26"/>
  <c r="P195" i="26"/>
  <c r="O194" i="26"/>
  <c r="V194" i="26" s="1"/>
  <c r="AD191" i="26"/>
  <c r="AF191" i="26" s="1"/>
  <c r="Q194" i="26"/>
  <c r="AE193" i="26"/>
  <c r="J192" i="26"/>
  <c r="Z188" i="25"/>
  <c r="I188" i="25"/>
  <c r="U188" i="25" s="1"/>
  <c r="K188" i="25"/>
  <c r="AD187" i="25"/>
  <c r="Q181" i="25"/>
  <c r="AE180" i="25"/>
  <c r="AF180" i="25" s="1"/>
  <c r="P181" i="25"/>
  <c r="AD189" i="28" l="1"/>
  <c r="AF189" i="28"/>
  <c r="Z189" i="28"/>
  <c r="I189" i="28"/>
  <c r="U189" i="28" s="1"/>
  <c r="P190" i="28"/>
  <c r="AD186" i="27"/>
  <c r="AA182" i="27"/>
  <c r="O182" i="27"/>
  <c r="V182" i="27" s="1"/>
  <c r="Q182" i="27"/>
  <c r="Z186" i="27"/>
  <c r="I186" i="27"/>
  <c r="U186" i="27" s="1"/>
  <c r="J193" i="26"/>
  <c r="Z192" i="26"/>
  <c r="I192" i="26"/>
  <c r="U192" i="26" s="1"/>
  <c r="K192" i="26"/>
  <c r="AA195" i="26"/>
  <c r="P196" i="26"/>
  <c r="O195" i="26"/>
  <c r="V195" i="26" s="1"/>
  <c r="Q195" i="26"/>
  <c r="AE194" i="26"/>
  <c r="J189" i="25"/>
  <c r="AE181" i="25"/>
  <c r="AF181" i="25" s="1"/>
  <c r="K189" i="25"/>
  <c r="AD188" i="25"/>
  <c r="AA181" i="25"/>
  <c r="O181" i="25"/>
  <c r="V181" i="25" s="1"/>
  <c r="J190" i="28" l="1"/>
  <c r="AA190" i="28"/>
  <c r="O190" i="28"/>
  <c r="V190" i="28" s="1"/>
  <c r="Q190" i="28"/>
  <c r="P183" i="27"/>
  <c r="Q183" i="27" s="1"/>
  <c r="AE182" i="27"/>
  <c r="AF182" i="27" s="1"/>
  <c r="J187" i="27"/>
  <c r="P182" i="25"/>
  <c r="AA196" i="26"/>
  <c r="P197" i="26"/>
  <c r="O196" i="26"/>
  <c r="V196" i="26" s="1"/>
  <c r="Q196" i="26"/>
  <c r="AE195" i="26"/>
  <c r="K193" i="26"/>
  <c r="AD192" i="26"/>
  <c r="AF192" i="26" s="1"/>
  <c r="Z193" i="26"/>
  <c r="I193" i="26"/>
  <c r="U193" i="26" s="1"/>
  <c r="AA182" i="25"/>
  <c r="O182" i="25"/>
  <c r="V182" i="25" s="1"/>
  <c r="AD189" i="25"/>
  <c r="Q182" i="25"/>
  <c r="Z189" i="25"/>
  <c r="I189" i="25"/>
  <c r="U189" i="25" s="1"/>
  <c r="AE190" i="28" l="1"/>
  <c r="P191" i="28"/>
  <c r="Z190" i="28"/>
  <c r="I190" i="28"/>
  <c r="U190" i="28" s="1"/>
  <c r="K190" i="28"/>
  <c r="AE183" i="27"/>
  <c r="AF183" i="27" s="1"/>
  <c r="Z187" i="27"/>
  <c r="I187" i="27"/>
  <c r="U187" i="27" s="1"/>
  <c r="K187" i="27"/>
  <c r="AA183" i="27"/>
  <c r="O183" i="27"/>
  <c r="V183" i="27" s="1"/>
  <c r="AA197" i="26"/>
  <c r="O197" i="26"/>
  <c r="V197" i="26" s="1"/>
  <c r="AD193" i="26"/>
  <c r="AF193" i="26" s="1"/>
  <c r="Q197" i="26"/>
  <c r="AE196" i="26"/>
  <c r="J194" i="26"/>
  <c r="AE182" i="25"/>
  <c r="AF182" i="25" s="1"/>
  <c r="J190" i="25"/>
  <c r="P183" i="25"/>
  <c r="AA191" i="28" l="1"/>
  <c r="O191" i="28"/>
  <c r="V191" i="28" s="1"/>
  <c r="J191" i="28"/>
  <c r="Q191" i="28"/>
  <c r="AD190" i="28"/>
  <c r="AF190" i="28" s="1"/>
  <c r="J188" i="27"/>
  <c r="K188" i="27" s="1"/>
  <c r="AD187" i="27"/>
  <c r="P184" i="27"/>
  <c r="AE197" i="26"/>
  <c r="Z194" i="26"/>
  <c r="I194" i="26"/>
  <c r="U194" i="26" s="1"/>
  <c r="K194" i="26"/>
  <c r="P198" i="26"/>
  <c r="Q198" i="26" s="1"/>
  <c r="AA183" i="25"/>
  <c r="O183" i="25"/>
  <c r="V183" i="25" s="1"/>
  <c r="Q183" i="25"/>
  <c r="Z190" i="25"/>
  <c r="I190" i="25"/>
  <c r="U190" i="25" s="1"/>
  <c r="K190" i="25"/>
  <c r="AE191" i="28" l="1"/>
  <c r="Q192" i="28"/>
  <c r="Z191" i="28"/>
  <c r="I191" i="28"/>
  <c r="U191" i="28" s="1"/>
  <c r="K191" i="28"/>
  <c r="P192" i="28"/>
  <c r="AD188" i="27"/>
  <c r="AA184" i="27"/>
  <c r="O184" i="27"/>
  <c r="V184" i="27" s="1"/>
  <c r="Q184" i="27"/>
  <c r="Z188" i="27"/>
  <c r="I188" i="27"/>
  <c r="U188" i="27" s="1"/>
  <c r="J191" i="25"/>
  <c r="Z191" i="25" s="1"/>
  <c r="AE198" i="26"/>
  <c r="AD194" i="26"/>
  <c r="AF194" i="26" s="1"/>
  <c r="J195" i="26"/>
  <c r="AA198" i="26"/>
  <c r="P199" i="26"/>
  <c r="Q199" i="26" s="1"/>
  <c r="O198" i="26"/>
  <c r="V198" i="26" s="1"/>
  <c r="P184" i="25"/>
  <c r="AE183" i="25"/>
  <c r="AF183" i="25" s="1"/>
  <c r="Q184" i="25"/>
  <c r="AD190" i="25"/>
  <c r="AD191" i="28" l="1"/>
  <c r="AE192" i="28"/>
  <c r="J192" i="28"/>
  <c r="K192" i="28" s="1"/>
  <c r="P193" i="28"/>
  <c r="AA192" i="28"/>
  <c r="O192" i="28"/>
  <c r="V192" i="28" s="1"/>
  <c r="AF191" i="28"/>
  <c r="AE184" i="27"/>
  <c r="AF184" i="27" s="1"/>
  <c r="P185" i="27"/>
  <c r="J189" i="27"/>
  <c r="K191" i="25"/>
  <c r="AD191" i="25" s="1"/>
  <c r="I191" i="25"/>
  <c r="U191" i="25" s="1"/>
  <c r="AE199" i="26"/>
  <c r="Z195" i="26"/>
  <c r="I195" i="26"/>
  <c r="U195" i="26" s="1"/>
  <c r="AA199" i="26"/>
  <c r="P200" i="26"/>
  <c r="O199" i="26"/>
  <c r="V199" i="26" s="1"/>
  <c r="K195" i="26"/>
  <c r="AE184" i="25"/>
  <c r="AF184" i="25" s="1"/>
  <c r="AA184" i="25"/>
  <c r="O184" i="25"/>
  <c r="V184" i="25" s="1"/>
  <c r="AD192" i="28" l="1"/>
  <c r="AA193" i="28"/>
  <c r="O193" i="28"/>
  <c r="V193" i="28" s="1"/>
  <c r="Q193" i="28"/>
  <c r="Z192" i="28"/>
  <c r="I192" i="28"/>
  <c r="U192" i="28" s="1"/>
  <c r="AF192" i="28"/>
  <c r="AA185" i="27"/>
  <c r="O185" i="27"/>
  <c r="V185" i="27" s="1"/>
  <c r="Q185" i="27"/>
  <c r="Z189" i="27"/>
  <c r="I189" i="27"/>
  <c r="U189" i="27" s="1"/>
  <c r="K189" i="27"/>
  <c r="J192" i="25"/>
  <c r="Z192" i="25" s="1"/>
  <c r="AD195" i="26"/>
  <c r="AF195" i="26" s="1"/>
  <c r="J196" i="26"/>
  <c r="AA200" i="26"/>
  <c r="O200" i="26"/>
  <c r="V200" i="26" s="1"/>
  <c r="Q200" i="26"/>
  <c r="P185" i="25"/>
  <c r="J190" i="27" l="1"/>
  <c r="AE193" i="28"/>
  <c r="P194" i="28"/>
  <c r="J193" i="28"/>
  <c r="K190" i="27"/>
  <c r="AD189" i="27"/>
  <c r="Z190" i="27"/>
  <c r="I190" i="27"/>
  <c r="U190" i="27" s="1"/>
  <c r="AE185" i="27"/>
  <c r="AF185" i="27" s="1"/>
  <c r="P186" i="27"/>
  <c r="Q186" i="27" s="1"/>
  <c r="K192" i="25"/>
  <c r="AD192" i="25" s="1"/>
  <c r="I192" i="25"/>
  <c r="U192" i="25" s="1"/>
  <c r="Z196" i="26"/>
  <c r="I196" i="26"/>
  <c r="U196" i="26" s="1"/>
  <c r="P201" i="26"/>
  <c r="AE200" i="26"/>
  <c r="K196" i="26"/>
  <c r="J193" i="25"/>
  <c r="AA185" i="25"/>
  <c r="O185" i="25"/>
  <c r="V185" i="25" s="1"/>
  <c r="Q185" i="25"/>
  <c r="AA194" i="28" l="1"/>
  <c r="O194" i="28"/>
  <c r="V194" i="28" s="1"/>
  <c r="Q194" i="28"/>
  <c r="Z193" i="28"/>
  <c r="I193" i="28"/>
  <c r="U193" i="28" s="1"/>
  <c r="K193" i="28"/>
  <c r="AE186" i="27"/>
  <c r="AF186" i="27" s="1"/>
  <c r="AA186" i="27"/>
  <c r="O186" i="27"/>
  <c r="V186" i="27" s="1"/>
  <c r="J191" i="27"/>
  <c r="AD190" i="27"/>
  <c r="AA201" i="26"/>
  <c r="O201" i="26"/>
  <c r="V201" i="26" s="1"/>
  <c r="Q201" i="26"/>
  <c r="K197" i="26"/>
  <c r="AD196" i="26"/>
  <c r="AF196" i="26" s="1"/>
  <c r="J197" i="26"/>
  <c r="P186" i="25"/>
  <c r="AE185" i="25"/>
  <c r="AF185" i="25" s="1"/>
  <c r="Q186" i="25"/>
  <c r="Z193" i="25"/>
  <c r="I193" i="25"/>
  <c r="U193" i="25" s="1"/>
  <c r="K193" i="25"/>
  <c r="J194" i="28" l="1"/>
  <c r="I194" i="28" s="1"/>
  <c r="U194" i="28" s="1"/>
  <c r="Z194" i="28"/>
  <c r="AD193" i="28"/>
  <c r="AF193" i="28" s="1"/>
  <c r="K194" i="28"/>
  <c r="Q195" i="28"/>
  <c r="AE194" i="28"/>
  <c r="P195" i="28"/>
  <c r="Z191" i="27"/>
  <c r="I191" i="27"/>
  <c r="U191" i="27" s="1"/>
  <c r="P187" i="27"/>
  <c r="K191" i="27"/>
  <c r="AD197" i="26"/>
  <c r="AF197" i="26" s="1"/>
  <c r="AE201" i="26"/>
  <c r="P202" i="26"/>
  <c r="Z197" i="26"/>
  <c r="I197" i="26"/>
  <c r="U197" i="26" s="1"/>
  <c r="J194" i="25"/>
  <c r="K194" i="25" s="1"/>
  <c r="AE186" i="25"/>
  <c r="AF186" i="25" s="1"/>
  <c r="AD193" i="25"/>
  <c r="AA186" i="25"/>
  <c r="O186" i="25"/>
  <c r="V186" i="25" s="1"/>
  <c r="AE195" i="28" l="1"/>
  <c r="AA195" i="28"/>
  <c r="O195" i="28"/>
  <c r="V195" i="28" s="1"/>
  <c r="J195" i="28"/>
  <c r="AD194" i="28"/>
  <c r="AF194" i="28"/>
  <c r="J192" i="27"/>
  <c r="K192" i="27"/>
  <c r="AD191" i="27"/>
  <c r="AA187" i="27"/>
  <c r="O187" i="27"/>
  <c r="V187" i="27" s="1"/>
  <c r="Q187" i="27"/>
  <c r="AA202" i="26"/>
  <c r="O202" i="26"/>
  <c r="V202" i="26" s="1"/>
  <c r="Q202" i="26"/>
  <c r="J198" i="26"/>
  <c r="AD194" i="25"/>
  <c r="P187" i="25"/>
  <c r="Z194" i="25"/>
  <c r="I194" i="25"/>
  <c r="U194" i="25" s="1"/>
  <c r="Z195" i="28" l="1"/>
  <c r="I195" i="28"/>
  <c r="U195" i="28" s="1"/>
  <c r="P196" i="28"/>
  <c r="K195" i="28"/>
  <c r="AD192" i="27"/>
  <c r="P188" i="27"/>
  <c r="Q188" i="27" s="1"/>
  <c r="AE187" i="27"/>
  <c r="AF187" i="27" s="1"/>
  <c r="Z192" i="27"/>
  <c r="I192" i="27"/>
  <c r="U192" i="27" s="1"/>
  <c r="Z198" i="26"/>
  <c r="I198" i="26"/>
  <c r="U198" i="26" s="1"/>
  <c r="K198" i="26"/>
  <c r="Q203" i="26"/>
  <c r="AE202" i="26"/>
  <c r="P203" i="26"/>
  <c r="J195" i="25"/>
  <c r="AA187" i="25"/>
  <c r="O187" i="25"/>
  <c r="V187" i="25" s="1"/>
  <c r="Q187" i="25"/>
  <c r="AD195" i="28" l="1"/>
  <c r="AF195" i="28" s="1"/>
  <c r="J196" i="28"/>
  <c r="AA196" i="28"/>
  <c r="O196" i="28"/>
  <c r="V196" i="28" s="1"/>
  <c r="Q196" i="28"/>
  <c r="AE188" i="27"/>
  <c r="AF188" i="27" s="1"/>
  <c r="AA188" i="27"/>
  <c r="O188" i="27"/>
  <c r="V188" i="27" s="1"/>
  <c r="J193" i="27"/>
  <c r="AE203" i="26"/>
  <c r="K199" i="26"/>
  <c r="AD198" i="26"/>
  <c r="AF198" i="26" s="1"/>
  <c r="AA203" i="26"/>
  <c r="O203" i="26"/>
  <c r="V203" i="26" s="1"/>
  <c r="J199" i="26"/>
  <c r="AE187" i="25"/>
  <c r="AF187" i="25" s="1"/>
  <c r="P188" i="25"/>
  <c r="Q188" i="25" s="1"/>
  <c r="Z195" i="25"/>
  <c r="I195" i="25"/>
  <c r="U195" i="25" s="1"/>
  <c r="K195" i="25"/>
  <c r="Z196" i="28" l="1"/>
  <c r="I196" i="28"/>
  <c r="U196" i="28" s="1"/>
  <c r="P197" i="28"/>
  <c r="K196" i="28"/>
  <c r="AE196" i="28"/>
  <c r="P189" i="27"/>
  <c r="Z193" i="27"/>
  <c r="I193" i="27"/>
  <c r="U193" i="27" s="1"/>
  <c r="K193" i="27"/>
  <c r="K200" i="26"/>
  <c r="AD199" i="26"/>
  <c r="AF199" i="26" s="1"/>
  <c r="Z199" i="26"/>
  <c r="J200" i="26"/>
  <c r="I199" i="26"/>
  <c r="U199" i="26" s="1"/>
  <c r="P204" i="26"/>
  <c r="AE188" i="25"/>
  <c r="AF188" i="25" s="1"/>
  <c r="J196" i="25"/>
  <c r="AA188" i="25"/>
  <c r="O188" i="25"/>
  <c r="V188" i="25" s="1"/>
  <c r="AD195" i="25"/>
  <c r="J197" i="28" l="1"/>
  <c r="K197" i="28"/>
  <c r="AD196" i="28"/>
  <c r="AF196" i="28" s="1"/>
  <c r="P198" i="28"/>
  <c r="AA197" i="28"/>
  <c r="O197" i="28"/>
  <c r="V197" i="28" s="1"/>
  <c r="Q197" i="28"/>
  <c r="AD193" i="27"/>
  <c r="J194" i="27"/>
  <c r="AA189" i="27"/>
  <c r="O189" i="27"/>
  <c r="V189" i="27" s="1"/>
  <c r="Q189" i="27"/>
  <c r="AA204" i="26"/>
  <c r="P205" i="26"/>
  <c r="O204" i="26"/>
  <c r="V204" i="26" s="1"/>
  <c r="Q204" i="26"/>
  <c r="AD200" i="26"/>
  <c r="AF200" i="26" s="1"/>
  <c r="Z200" i="26"/>
  <c r="J201" i="26"/>
  <c r="I200" i="26"/>
  <c r="U200" i="26" s="1"/>
  <c r="P189" i="25"/>
  <c r="Z196" i="25"/>
  <c r="I196" i="25"/>
  <c r="U196" i="25" s="1"/>
  <c r="K196" i="25"/>
  <c r="AD197" i="28" l="1"/>
  <c r="AE197" i="28"/>
  <c r="AF197" i="28" s="1"/>
  <c r="Q198" i="28"/>
  <c r="Z197" i="28"/>
  <c r="I197" i="28"/>
  <c r="U197" i="28" s="1"/>
  <c r="AA198" i="28"/>
  <c r="O198" i="28"/>
  <c r="V198" i="28" s="1"/>
  <c r="Z194" i="27"/>
  <c r="I194" i="27"/>
  <c r="U194" i="27" s="1"/>
  <c r="P190" i="27"/>
  <c r="Q190" i="27" s="1"/>
  <c r="AE189" i="27"/>
  <c r="AF189" i="27" s="1"/>
  <c r="K194" i="27"/>
  <c r="J202" i="26"/>
  <c r="Z201" i="26"/>
  <c r="I201" i="26"/>
  <c r="U201" i="26" s="1"/>
  <c r="AA205" i="26"/>
  <c r="O205" i="26"/>
  <c r="V205" i="26" s="1"/>
  <c r="Q205" i="26"/>
  <c r="AE204" i="26"/>
  <c r="K201" i="26"/>
  <c r="AD196" i="25"/>
  <c r="J197" i="25"/>
  <c r="AA189" i="25"/>
  <c r="O189" i="25"/>
  <c r="V189" i="25" s="1"/>
  <c r="Q189" i="25"/>
  <c r="J198" i="28" l="1"/>
  <c r="Z198" i="28"/>
  <c r="I198" i="28"/>
  <c r="U198" i="28" s="1"/>
  <c r="P199" i="28"/>
  <c r="Q199" i="28" s="1"/>
  <c r="AE198" i="28"/>
  <c r="K198" i="28"/>
  <c r="AE190" i="27"/>
  <c r="AF190" i="27" s="1"/>
  <c r="J195" i="27"/>
  <c r="AA190" i="27"/>
  <c r="O190" i="27"/>
  <c r="V190" i="27" s="1"/>
  <c r="AD194" i="27"/>
  <c r="Q206" i="26"/>
  <c r="AE206" i="26" s="1"/>
  <c r="AE205" i="26"/>
  <c r="P206" i="26"/>
  <c r="J203" i="26"/>
  <c r="Z202" i="26"/>
  <c r="I202" i="26"/>
  <c r="U202" i="26" s="1"/>
  <c r="K202" i="26"/>
  <c r="AD201" i="26"/>
  <c r="AF201" i="26" s="1"/>
  <c r="P190" i="25"/>
  <c r="Q190" i="25" s="1"/>
  <c r="Z197" i="25"/>
  <c r="I197" i="25"/>
  <c r="U197" i="25" s="1"/>
  <c r="AE189" i="25"/>
  <c r="AF189" i="25" s="1"/>
  <c r="K197" i="25"/>
  <c r="AE199" i="28" l="1"/>
  <c r="J199" i="28"/>
  <c r="AF198" i="28"/>
  <c r="P200" i="28"/>
  <c r="Q200" i="28" s="1"/>
  <c r="AA199" i="28"/>
  <c r="O199" i="28"/>
  <c r="V199" i="28" s="1"/>
  <c r="AD198" i="28"/>
  <c r="P191" i="27"/>
  <c r="Z195" i="27"/>
  <c r="I195" i="27"/>
  <c r="U195" i="27" s="1"/>
  <c r="K195" i="27"/>
  <c r="Z203" i="26"/>
  <c r="I203" i="26"/>
  <c r="U203" i="26" s="1"/>
  <c r="AA206" i="26"/>
  <c r="O206" i="26"/>
  <c r="V206" i="26" s="1"/>
  <c r="K203" i="26"/>
  <c r="AD202" i="26"/>
  <c r="AF202" i="26" s="1"/>
  <c r="J198" i="25"/>
  <c r="AE190" i="25"/>
  <c r="AF190" i="25" s="1"/>
  <c r="K198" i="25"/>
  <c r="AD197" i="25"/>
  <c r="AA190" i="25"/>
  <c r="O190" i="25"/>
  <c r="V190" i="25" s="1"/>
  <c r="AE200" i="28" l="1"/>
  <c r="Z199" i="28"/>
  <c r="I199" i="28"/>
  <c r="U199" i="28" s="1"/>
  <c r="K199" i="28"/>
  <c r="AA200" i="28"/>
  <c r="O200" i="28"/>
  <c r="V200" i="28" s="1"/>
  <c r="AD195" i="27"/>
  <c r="J196" i="27"/>
  <c r="AA191" i="27"/>
  <c r="O191" i="27"/>
  <c r="V191" i="27" s="1"/>
  <c r="Q191" i="27"/>
  <c r="J204" i="26"/>
  <c r="K204" i="26"/>
  <c r="AD203" i="26"/>
  <c r="AF203" i="26" s="1"/>
  <c r="AD198" i="25"/>
  <c r="P191" i="25"/>
  <c r="Z198" i="25"/>
  <c r="I198" i="25"/>
  <c r="U198" i="25" s="1"/>
  <c r="AD199" i="28" l="1"/>
  <c r="AF199" i="28" s="1"/>
  <c r="J200" i="28"/>
  <c r="P201" i="28"/>
  <c r="Z196" i="27"/>
  <c r="I196" i="27"/>
  <c r="U196" i="27" s="1"/>
  <c r="P192" i="27"/>
  <c r="Q192" i="27" s="1"/>
  <c r="AE191" i="27"/>
  <c r="AF191" i="27" s="1"/>
  <c r="K196" i="27"/>
  <c r="AD204" i="26"/>
  <c r="AF204" i="26" s="1"/>
  <c r="Z204" i="26"/>
  <c r="I204" i="26"/>
  <c r="U204" i="26" s="1"/>
  <c r="J199" i="25"/>
  <c r="AA191" i="25"/>
  <c r="O191" i="25"/>
  <c r="V191" i="25" s="1"/>
  <c r="Q191" i="25"/>
  <c r="AA201" i="28" l="1"/>
  <c r="O201" i="28"/>
  <c r="V201" i="28" s="1"/>
  <c r="Q201" i="28"/>
  <c r="Z200" i="28"/>
  <c r="I200" i="28"/>
  <c r="U200" i="28" s="1"/>
  <c r="K200" i="28"/>
  <c r="AE192" i="27"/>
  <c r="AF192" i="27" s="1"/>
  <c r="J197" i="27"/>
  <c r="AA192" i="27"/>
  <c r="O192" i="27"/>
  <c r="V192" i="27" s="1"/>
  <c r="AD196" i="27"/>
  <c r="J205" i="26"/>
  <c r="AE191" i="25"/>
  <c r="AF191" i="25" s="1"/>
  <c r="P192" i="25"/>
  <c r="Z199" i="25"/>
  <c r="I199" i="25"/>
  <c r="U199" i="25" s="1"/>
  <c r="K199" i="25"/>
  <c r="J201" i="28" l="1"/>
  <c r="Z201" i="28"/>
  <c r="I201" i="28"/>
  <c r="U201" i="28" s="1"/>
  <c r="K201" i="28"/>
  <c r="AD200" i="28"/>
  <c r="AF200" i="28" s="1"/>
  <c r="AE201" i="28"/>
  <c r="P202" i="28"/>
  <c r="Z197" i="27"/>
  <c r="I197" i="27"/>
  <c r="U197" i="27" s="1"/>
  <c r="P193" i="27"/>
  <c r="K197" i="27"/>
  <c r="Z205" i="26"/>
  <c r="I205" i="26"/>
  <c r="U205" i="26" s="1"/>
  <c r="K205" i="26"/>
  <c r="AA192" i="25"/>
  <c r="O192" i="25"/>
  <c r="V192" i="25" s="1"/>
  <c r="Q192" i="25"/>
  <c r="J200" i="25"/>
  <c r="K200" i="25"/>
  <c r="AD199" i="25"/>
  <c r="AA202" i="28" l="1"/>
  <c r="O202" i="28"/>
  <c r="V202" i="28" s="1"/>
  <c r="J202" i="28"/>
  <c r="K202" i="28"/>
  <c r="AD201" i="28"/>
  <c r="AF201" i="28" s="1"/>
  <c r="Q202" i="28"/>
  <c r="AD197" i="27"/>
  <c r="J198" i="27"/>
  <c r="AA193" i="27"/>
  <c r="O193" i="27"/>
  <c r="V193" i="27" s="1"/>
  <c r="Q193" i="27"/>
  <c r="AD205" i="26"/>
  <c r="AF205" i="26" s="1"/>
  <c r="J206" i="26"/>
  <c r="AE192" i="25"/>
  <c r="AF192" i="25" s="1"/>
  <c r="P193" i="25"/>
  <c r="AD200" i="25"/>
  <c r="Z200" i="25"/>
  <c r="I200" i="25"/>
  <c r="U200" i="25" s="1"/>
  <c r="AD202" i="28" l="1"/>
  <c r="AE202" i="28"/>
  <c r="AF202" i="28" s="1"/>
  <c r="P203" i="28"/>
  <c r="Z202" i="28"/>
  <c r="I202" i="28"/>
  <c r="U202" i="28" s="1"/>
  <c r="Z198" i="27"/>
  <c r="I198" i="27"/>
  <c r="U198" i="27" s="1"/>
  <c r="P194" i="27"/>
  <c r="Q194" i="27" s="1"/>
  <c r="AE193" i="27"/>
  <c r="AF193" i="27" s="1"/>
  <c r="K198" i="27"/>
  <c r="Z206" i="26"/>
  <c r="I206" i="26"/>
  <c r="U206" i="26" s="1"/>
  <c r="K206" i="26"/>
  <c r="AD206" i="26" s="1"/>
  <c r="AF206" i="26" s="1"/>
  <c r="AA193" i="25"/>
  <c r="O193" i="25"/>
  <c r="V193" i="25" s="1"/>
  <c r="Q193" i="25"/>
  <c r="J201" i="25"/>
  <c r="AA203" i="28" l="1"/>
  <c r="O203" i="28"/>
  <c r="V203" i="28" s="1"/>
  <c r="Q203" i="28"/>
  <c r="J203" i="28"/>
  <c r="J199" i="27"/>
  <c r="K199" i="27" s="1"/>
  <c r="AE194" i="27"/>
  <c r="AF194" i="27" s="1"/>
  <c r="AA194" i="27"/>
  <c r="O194" i="27"/>
  <c r="V194" i="27" s="1"/>
  <c r="AD198" i="27"/>
  <c r="AE193" i="25"/>
  <c r="AF193" i="25" s="1"/>
  <c r="Z201" i="25"/>
  <c r="I201" i="25"/>
  <c r="U201" i="25" s="1"/>
  <c r="K201" i="25"/>
  <c r="P194" i="25"/>
  <c r="Q194" i="25" s="1"/>
  <c r="AE203" i="28" l="1"/>
  <c r="Z203" i="28"/>
  <c r="I203" i="28"/>
  <c r="U203" i="28" s="1"/>
  <c r="K203" i="28"/>
  <c r="P204" i="28"/>
  <c r="Q204" i="28" s="1"/>
  <c r="P195" i="27"/>
  <c r="AD199" i="27"/>
  <c r="Z199" i="27"/>
  <c r="I199" i="27"/>
  <c r="U199" i="27" s="1"/>
  <c r="AD201" i="25"/>
  <c r="AE194" i="25"/>
  <c r="AF194" i="25" s="1"/>
  <c r="J202" i="25"/>
  <c r="AA194" i="25"/>
  <c r="O194" i="25"/>
  <c r="V194" i="25" s="1"/>
  <c r="AD203" i="28" l="1"/>
  <c r="AE204" i="28"/>
  <c r="J204" i="28"/>
  <c r="P205" i="28"/>
  <c r="AA204" i="28"/>
  <c r="O204" i="28"/>
  <c r="V204" i="28" s="1"/>
  <c r="AF203" i="28"/>
  <c r="J200" i="27"/>
  <c r="AA195" i="27"/>
  <c r="O195" i="27"/>
  <c r="V195" i="27" s="1"/>
  <c r="Q195" i="27"/>
  <c r="Z202" i="25"/>
  <c r="I202" i="25"/>
  <c r="U202" i="25" s="1"/>
  <c r="P195" i="25"/>
  <c r="K202" i="25"/>
  <c r="AA205" i="28" l="1"/>
  <c r="O205" i="28"/>
  <c r="V205" i="28" s="1"/>
  <c r="Z204" i="28"/>
  <c r="I204" i="28"/>
  <c r="U204" i="28" s="1"/>
  <c r="Q205" i="28"/>
  <c r="K204" i="28"/>
  <c r="AE195" i="27"/>
  <c r="AF195" i="27" s="1"/>
  <c r="P196" i="27"/>
  <c r="Z200" i="27"/>
  <c r="I200" i="27"/>
  <c r="U200" i="27" s="1"/>
  <c r="K200" i="27"/>
  <c r="AA195" i="25"/>
  <c r="O195" i="25"/>
  <c r="V195" i="25" s="1"/>
  <c r="Q195" i="25"/>
  <c r="J203" i="25"/>
  <c r="AD202" i="25"/>
  <c r="J205" i="28" l="1"/>
  <c r="AE205" i="28"/>
  <c r="P206" i="28"/>
  <c r="Z205" i="28"/>
  <c r="I205" i="28"/>
  <c r="U205" i="28" s="1"/>
  <c r="K205" i="28"/>
  <c r="AD204" i="28"/>
  <c r="AF204" i="28" s="1"/>
  <c r="AA196" i="27"/>
  <c r="O196" i="27"/>
  <c r="V196" i="27" s="1"/>
  <c r="Q196" i="27"/>
  <c r="J201" i="27"/>
  <c r="K201" i="27"/>
  <c r="AD200" i="27"/>
  <c r="Z203" i="25"/>
  <c r="I203" i="25"/>
  <c r="U203" i="25" s="1"/>
  <c r="P196" i="25"/>
  <c r="K203" i="25"/>
  <c r="AE195" i="25"/>
  <c r="AF195" i="25" s="1"/>
  <c r="AA206" i="28" l="1"/>
  <c r="O206" i="28"/>
  <c r="V206" i="28" s="1"/>
  <c r="Q206" i="28"/>
  <c r="AE206" i="28" s="1"/>
  <c r="J206" i="28"/>
  <c r="K206" i="28"/>
  <c r="AD206" i="28" s="1"/>
  <c r="AD205" i="28"/>
  <c r="AF205" i="28" s="1"/>
  <c r="AE196" i="27"/>
  <c r="AF196" i="27" s="1"/>
  <c r="AD201" i="27"/>
  <c r="Z201" i="27"/>
  <c r="I201" i="27"/>
  <c r="U201" i="27" s="1"/>
  <c r="P197" i="27"/>
  <c r="AD203" i="25"/>
  <c r="AA196" i="25"/>
  <c r="O196" i="25"/>
  <c r="V196" i="25" s="1"/>
  <c r="Q196" i="25"/>
  <c r="J204" i="25"/>
  <c r="J202" i="27" l="1"/>
  <c r="I202" i="27" s="1"/>
  <c r="U202" i="27" s="1"/>
  <c r="AF206" i="28"/>
  <c r="Z206" i="28"/>
  <c r="I206" i="28"/>
  <c r="U206" i="28" s="1"/>
  <c r="AA197" i="27"/>
  <c r="O197" i="27"/>
  <c r="V197" i="27" s="1"/>
  <c r="Q197" i="27"/>
  <c r="Z202" i="27"/>
  <c r="AE196" i="25"/>
  <c r="AF196" i="25" s="1"/>
  <c r="P197" i="25"/>
  <c r="Q197" i="25" s="1"/>
  <c r="Z204" i="25"/>
  <c r="I204" i="25"/>
  <c r="U204" i="25" s="1"/>
  <c r="K204" i="25"/>
  <c r="K202" i="27" l="1"/>
  <c r="K203" i="27" s="1"/>
  <c r="J203" i="27"/>
  <c r="Z203" i="27" s="1"/>
  <c r="AE197" i="27"/>
  <c r="AF197" i="27" s="1"/>
  <c r="P198" i="27"/>
  <c r="AE197" i="25"/>
  <c r="AF197" i="25" s="1"/>
  <c r="J205" i="25"/>
  <c r="AA197" i="25"/>
  <c r="O197" i="25"/>
  <c r="V197" i="25" s="1"/>
  <c r="AD204" i="25"/>
  <c r="AD202" i="27" l="1"/>
  <c r="I203" i="27"/>
  <c r="U203" i="27" s="1"/>
  <c r="AD203" i="27"/>
  <c r="AA198" i="27"/>
  <c r="O198" i="27"/>
  <c r="V198" i="27" s="1"/>
  <c r="Q198" i="27"/>
  <c r="P198" i="25"/>
  <c r="Z205" i="25"/>
  <c r="I205" i="25"/>
  <c r="U205" i="25" s="1"/>
  <c r="K205" i="25"/>
  <c r="J204" i="27" l="1"/>
  <c r="Z204" i="27" s="1"/>
  <c r="P199" i="27"/>
  <c r="Q199" i="27" s="1"/>
  <c r="AE198" i="27"/>
  <c r="AF198" i="27" s="1"/>
  <c r="AD205" i="25"/>
  <c r="J206" i="25"/>
  <c r="AA198" i="25"/>
  <c r="O198" i="25"/>
  <c r="V198" i="25" s="1"/>
  <c r="Q198" i="25"/>
  <c r="K204" i="27" l="1"/>
  <c r="I204" i="27"/>
  <c r="U204" i="27" s="1"/>
  <c r="AE199" i="27"/>
  <c r="AF199" i="27" s="1"/>
  <c r="AD204" i="27"/>
  <c r="P200" i="27"/>
  <c r="Q200" i="27" s="1"/>
  <c r="AA199" i="27"/>
  <c r="O199" i="27"/>
  <c r="V199" i="27" s="1"/>
  <c r="P199" i="25"/>
  <c r="Z206" i="25"/>
  <c r="I206" i="25"/>
  <c r="U206" i="25" s="1"/>
  <c r="AE198" i="25"/>
  <c r="AF198" i="25" s="1"/>
  <c r="Q199" i="25"/>
  <c r="K206" i="25"/>
  <c r="AD206" i="25" s="1"/>
  <c r="J205" i="27" l="1"/>
  <c r="K205" i="27" s="1"/>
  <c r="AD205" i="27" s="1"/>
  <c r="AE200" i="27"/>
  <c r="AF200" i="27" s="1"/>
  <c r="AA200" i="27"/>
  <c r="O200" i="27"/>
  <c r="V200" i="27" s="1"/>
  <c r="Z205" i="27"/>
  <c r="I205" i="27"/>
  <c r="U205" i="27" s="1"/>
  <c r="AE199" i="25"/>
  <c r="AF199" i="25" s="1"/>
  <c r="AA199" i="25"/>
  <c r="O199" i="25"/>
  <c r="V199" i="25" s="1"/>
  <c r="J206" i="27" l="1"/>
  <c r="K206" i="27" s="1"/>
  <c r="AD206" i="27" s="1"/>
  <c r="Z206" i="27"/>
  <c r="P201" i="27"/>
  <c r="P200" i="25"/>
  <c r="I206" i="27" l="1"/>
  <c r="U206" i="27" s="1"/>
  <c r="AA201" i="27"/>
  <c r="O201" i="27"/>
  <c r="V201" i="27" s="1"/>
  <c r="Q201" i="27"/>
  <c r="AA200" i="25"/>
  <c r="O200" i="25"/>
  <c r="V200" i="25" s="1"/>
  <c r="Q200" i="25"/>
  <c r="AE201" i="27" l="1"/>
  <c r="AF201" i="27" s="1"/>
  <c r="P202" i="27"/>
  <c r="AE200" i="25"/>
  <c r="AF200" i="25" s="1"/>
  <c r="P201" i="25"/>
  <c r="Q201" i="25" s="1"/>
  <c r="AA202" i="27" l="1"/>
  <c r="O202" i="27"/>
  <c r="V202" i="27" s="1"/>
  <c r="Q202" i="27"/>
  <c r="AE201" i="25"/>
  <c r="AF201" i="25" s="1"/>
  <c r="AA201" i="25"/>
  <c r="O201" i="25"/>
  <c r="V201" i="25" s="1"/>
  <c r="AE202" i="27" l="1"/>
  <c r="AF202" i="27" s="1"/>
  <c r="P203" i="27"/>
  <c r="P202" i="25"/>
  <c r="AA203" i="27" l="1"/>
  <c r="O203" i="27"/>
  <c r="V203" i="27" s="1"/>
  <c r="Q203" i="27"/>
  <c r="AA202" i="25"/>
  <c r="O202" i="25"/>
  <c r="V202" i="25" s="1"/>
  <c r="Q202" i="25"/>
  <c r="AE203" i="27" l="1"/>
  <c r="AF203" i="27" s="1"/>
  <c r="P204" i="27"/>
  <c r="Q204" i="27" s="1"/>
  <c r="AE202" i="25"/>
  <c r="AF202" i="25" s="1"/>
  <c r="P203" i="25"/>
  <c r="Q203" i="25" s="1"/>
  <c r="AE204" i="27" l="1"/>
  <c r="AF204" i="27" s="1"/>
  <c r="AA204" i="27"/>
  <c r="O204" i="27"/>
  <c r="V204" i="27" s="1"/>
  <c r="AE203" i="25"/>
  <c r="AF203" i="25" s="1"/>
  <c r="AA203" i="25"/>
  <c r="O203" i="25"/>
  <c r="V203" i="25" s="1"/>
  <c r="P205" i="27" l="1"/>
  <c r="P204" i="25"/>
  <c r="AA205" i="27" l="1"/>
  <c r="O205" i="27"/>
  <c r="V205" i="27" s="1"/>
  <c r="Q205" i="27"/>
  <c r="AA204" i="25"/>
  <c r="O204" i="25"/>
  <c r="V204" i="25" s="1"/>
  <c r="Q204" i="25"/>
  <c r="AE205" i="27" l="1"/>
  <c r="AF205" i="27" s="1"/>
  <c r="P206" i="27"/>
  <c r="AE204" i="25"/>
  <c r="AF204" i="25" s="1"/>
  <c r="P205" i="25"/>
  <c r="AA206" i="27" l="1"/>
  <c r="O206" i="27"/>
  <c r="V206" i="27" s="1"/>
  <c r="Q206" i="27"/>
  <c r="AE206" i="27" s="1"/>
  <c r="AF206" i="27" s="1"/>
  <c r="AA205" i="25"/>
  <c r="O205" i="25"/>
  <c r="V205" i="25" s="1"/>
  <c r="Q205" i="25"/>
  <c r="AE205" i="25" l="1"/>
  <c r="AF205" i="25" s="1"/>
  <c r="P206" i="25"/>
  <c r="AA206" i="25" l="1"/>
  <c r="O206" i="25"/>
  <c r="V206" i="25" s="1"/>
  <c r="Q206" i="25"/>
  <c r="AE206" i="25" s="1"/>
  <c r="AF206" i="25" s="1"/>
</calcChain>
</file>

<file path=xl/sharedStrings.xml><?xml version="1.0" encoding="utf-8"?>
<sst xmlns="http://schemas.openxmlformats.org/spreadsheetml/2006/main" count="393" uniqueCount="35">
  <si>
    <t>idő (s)</t>
  </si>
  <si>
    <t>v (m/s)</t>
  </si>
  <si>
    <r>
      <t xml:space="preserve">2 golyó esése, </t>
    </r>
    <r>
      <rPr>
        <b/>
        <i/>
        <sz val="11"/>
        <color indexed="8"/>
        <rFont val="Calibri"/>
        <family val="2"/>
        <charset val="238"/>
      </rPr>
      <t>C</t>
    </r>
    <r>
      <rPr>
        <b/>
        <sz val="11"/>
        <color indexed="8"/>
        <rFont val="Calibri"/>
        <family val="2"/>
        <charset val="238"/>
      </rPr>
      <t xml:space="preserve"> = 0,45</t>
    </r>
  </si>
  <si>
    <t>B1(1/m) =</t>
  </si>
  <si>
    <t>B2 (1/m) =</t>
  </si>
  <si>
    <t>változó paraméterek:</t>
  </si>
  <si>
    <t>B1</t>
  </si>
  <si>
    <r>
      <t>golyó sűrűsége (kg/m</t>
    </r>
    <r>
      <rPr>
        <vertAlign val="superscript"/>
        <sz val="11"/>
        <color indexed="8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</si>
  <si>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kis paradicsom</t>
  </si>
  <si>
    <r>
      <t>közeg sűrűsége (kg/m</t>
    </r>
    <r>
      <rPr>
        <vertAlign val="superscript"/>
        <sz val="11"/>
        <color indexed="8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</si>
  <si>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levegő</t>
  </si>
  <si>
    <t>golyó sugara (m)</t>
  </si>
  <si>
    <t>B2</t>
  </si>
  <si>
    <t>nagyobb paradicsom</t>
  </si>
  <si>
    <t>1. test</t>
  </si>
  <si>
    <t>2. test</t>
  </si>
  <si>
    <t>t (s)</t>
  </si>
  <si>
    <r>
      <t>a (m/s</t>
    </r>
    <r>
      <rPr>
        <vertAlign val="superscript"/>
        <sz val="11"/>
        <color indexed="8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</si>
  <si>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s (m)</t>
  </si>
  <si>
    <t>különbség (m)</t>
  </si>
  <si>
    <t>2. test útja (m)</t>
  </si>
  <si>
    <t xml:space="preserve">kezdeti feltételek: </t>
  </si>
  <si>
    <t>A Pisai ferde torony 58 m magas</t>
  </si>
  <si>
    <r>
      <t xml:space="preserve">Két azonos anyagból készült, </t>
    </r>
    <r>
      <rPr>
        <i/>
        <u/>
        <sz val="10"/>
        <color rgb="FFFF0000"/>
        <rFont val="Calibri"/>
        <family val="2"/>
        <charset val="238"/>
        <scheme val="minor"/>
      </rPr>
      <t>különböző méretű</t>
    </r>
    <r>
      <rPr>
        <u/>
        <sz val="10"/>
        <color rgb="FFFF0000"/>
        <rFont val="Calibri"/>
        <family val="2"/>
        <charset val="238"/>
        <scheme val="minor"/>
      </rPr>
      <t>, gömb alakú, vagy gömbbel közelíthető test mozgásának vizsgálata</t>
    </r>
  </si>
  <si>
    <t>vas</t>
  </si>
  <si>
    <r>
      <t xml:space="preserve">Egy </t>
    </r>
    <r>
      <rPr>
        <i/>
        <u/>
        <sz val="10"/>
        <color rgb="FFFF0000"/>
        <rFont val="Calibri"/>
        <family val="2"/>
        <charset val="238"/>
        <scheme val="minor"/>
      </rPr>
      <t>vákuumban</t>
    </r>
    <r>
      <rPr>
        <u/>
        <sz val="10"/>
        <color rgb="FFFF0000"/>
        <rFont val="Calibri"/>
        <family val="2"/>
        <charset val="238"/>
        <scheme val="minor"/>
      </rPr>
      <t xml:space="preserve"> és egy </t>
    </r>
    <r>
      <rPr>
        <i/>
        <u/>
        <sz val="10"/>
        <color rgb="FFFF0000"/>
        <rFont val="Calibri"/>
        <family val="2"/>
        <charset val="238"/>
        <scheme val="minor"/>
      </rPr>
      <t>levegőben</t>
    </r>
    <r>
      <rPr>
        <u/>
        <sz val="10"/>
        <color rgb="FFFF0000"/>
        <rFont val="Calibri"/>
        <family val="2"/>
        <charset val="238"/>
        <scheme val="minor"/>
      </rPr>
      <t xml:space="preserve"> mozgó azonos sűrűségű anyagból készült és térfogatú, vagyis két egyforma golyó mozgása</t>
    </r>
  </si>
  <si>
    <r>
      <t>K</t>
    </r>
    <r>
      <rPr>
        <i/>
        <u/>
        <sz val="10"/>
        <color rgb="FFFF0000"/>
        <rFont val="Calibri"/>
        <family val="2"/>
        <charset val="238"/>
        <scheme val="minor"/>
      </rPr>
      <t>ét azonos méretű, de különböző anyagból</t>
    </r>
    <r>
      <rPr>
        <u/>
        <sz val="10"/>
        <color rgb="FFFF0000"/>
        <rFont val="Calibri"/>
        <family val="2"/>
        <charset val="238"/>
        <scheme val="minor"/>
      </rPr>
      <t xml:space="preserve"> készült golyó mozgása</t>
    </r>
  </si>
  <si>
    <r>
      <t>Különböző égitesteken mozgó golyók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</si>
  <si>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t>vákuum</t>
  </si>
  <si>
    <t>Hold</t>
  </si>
  <si>
    <t>ólom</t>
  </si>
  <si>
    <t>fa</t>
  </si>
  <si>
    <r>
      <t>K</t>
    </r>
    <r>
      <rPr>
        <b/>
        <i/>
        <u/>
        <sz val="10"/>
        <color rgb="FFFF0000"/>
        <rFont val="Calibri"/>
        <family val="2"/>
        <charset val="238"/>
        <scheme val="minor"/>
      </rPr>
      <t>ét azonos méretű, de különböző anyagból</t>
    </r>
    <r>
      <rPr>
        <b/>
        <u/>
        <sz val="10"/>
        <color rgb="FFFF0000"/>
        <rFont val="Calibri"/>
        <family val="2"/>
        <charset val="238"/>
        <scheme val="minor"/>
      </rPr>
      <t xml:space="preserve"> készült golyó mozgása, de 0,05 s-onként számítva</t>
    </r>
  </si>
  <si>
    <r>
      <t>K</t>
    </r>
    <r>
      <rPr>
        <b/>
        <i/>
        <u/>
        <sz val="10"/>
        <color rgb="FFFF0000"/>
        <rFont val="Calibri"/>
        <family val="2"/>
        <charset val="238"/>
        <scheme val="minor"/>
      </rPr>
      <t>ét azonos méretű, de különböző anyagból</t>
    </r>
    <r>
      <rPr>
        <b/>
        <u/>
        <sz val="10"/>
        <color rgb="FFFF0000"/>
        <rFont val="Calibri"/>
        <family val="2"/>
        <charset val="238"/>
        <scheme val="minor"/>
      </rPr>
      <t xml:space="preserve"> készült golyó mozgása, de 0,025 s-onként számítva</t>
    </r>
  </si>
  <si>
    <r>
      <t>K</t>
    </r>
    <r>
      <rPr>
        <b/>
        <i/>
        <u/>
        <sz val="10"/>
        <color rgb="FFFF0000"/>
        <rFont val="Calibri"/>
        <family val="2"/>
        <charset val="238"/>
        <scheme val="minor"/>
      </rPr>
      <t>ét azonos méretű, de különböző anyagból</t>
    </r>
    <r>
      <rPr>
        <b/>
        <u/>
        <sz val="10"/>
        <color rgb="FFFF0000"/>
        <rFont val="Calibri"/>
        <family val="2"/>
        <charset val="238"/>
        <scheme val="minor"/>
      </rPr>
      <t xml:space="preserve"> készült golyó mozgása, de 0,01 s-onként számítva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</si>
</sst>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rgb="FFFF0000"/>
      <name val="Calibri"/>
      <family val="2"/>
      <charset val="238"/>
      <scheme val="minor"/>
    </font>
    <font>
      <i/>
      <u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i/>
      <u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2" xfId="0" applyFill="1" applyBorder="1" applyAlignment="1">
      <alignment horizontal="center"/>
    </xf>
    <xf numFmtId="0" fontId="0" fillId="3" borderId="0" xfId="0" applyFill="1"/>
    <xf numFmtId="0" fontId="8" fillId="0" borderId="0" xfId="0" applyFont="1"/>
    <xf numFmtId="0" fontId="9" fillId="4" borderId="0" xfId="0" applyFont="1" applyFill="1"/>
    <xf numFmtId="0" fontId="0" fillId="0" borderId="0" xfId="0" applyFill="1"/>
    <xf numFmtId="0" fontId="9" fillId="0" borderId="0" xfId="0" applyFont="1"/>
    <xf numFmtId="0" fontId="9" fillId="0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0" fillId="0" borderId="0" xfId="0" applyFont="1"/>
    <xf numFmtId="0" fontId="10" fillId="0" borderId="0" xfId="0" applyFont="1" applyAlignment="1">
      <alignment vertical="center"/>
    </xf>
    <xf numFmtId="0" fontId="13" fillId="0" borderId="0" xfId="0" applyFont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mruColors>
      <color rgb="FF6C0000"/>
      <color rgb="FFFF9999"/>
      <color rgb="FF99CCFF"/>
      <color rgb="FFCC99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gyorsulások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 és vas (4)'!$T$26:$T$206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</c:numCache>
            </c:numRef>
          </c:xVal>
          <c:yVal>
            <c:numRef>
              <c:f>'fa és vas (4)'!$U$26:$U$206</c:f>
              <c:numCache>
                <c:formatCode>General</c:formatCode>
                <c:ptCount val="181"/>
                <c:pt idx="0">
                  <c:v>9.81</c:v>
                </c:pt>
                <c:pt idx="1">
                  <c:v>9.8096872326750013</c:v>
                </c:pt>
                <c:pt idx="2">
                  <c:v>9.8087489705868993</c:v>
                </c:pt>
                <c:pt idx="3">
                  <c:v>9.8071853932135493</c:v>
                </c:pt>
                <c:pt idx="4">
                  <c:v>9.8049968394932989</c:v>
                </c:pt>
                <c:pt idx="5">
                  <c:v>9.8021838076661076</c:v>
                </c:pt>
                <c:pt idx="6">
                  <c:v>9.7987469550283794</c:v>
                </c:pt>
                <c:pt idx="7">
                  <c:v>9.7946870976017255</c:v>
                </c:pt>
                <c:pt idx="8">
                  <c:v>9.7900052097159485</c:v>
                </c:pt>
                <c:pt idx="9">
                  <c:v>9.7847024235066176</c:v>
                </c:pt>
                <c:pt idx="10">
                  <c:v>9.7787800283276649</c:v>
                </c:pt>
                <c:pt idx="11">
                  <c:v>9.7722394700795689</c:v>
                </c:pt>
                <c:pt idx="12">
                  <c:v>9.7650823504536799</c:v>
                </c:pt>
                <c:pt idx="13">
                  <c:v>9.7573104260934151</c:v>
                </c:pt>
                <c:pt idx="14">
                  <c:v>9.7489256076730442</c:v>
                </c:pt>
                <c:pt idx="15">
                  <c:v>9.7399299588949244</c:v>
                </c:pt>
                <c:pt idx="16">
                  <c:v>9.7303256954060604</c:v>
                </c:pt>
                <c:pt idx="17">
                  <c:v>9.7201151836350093</c:v>
                </c:pt>
                <c:pt idx="18">
                  <c:v>9.7093009395501362</c:v>
                </c:pt>
                <c:pt idx="19">
                  <c:v>9.6978856273403711</c:v>
                </c:pt>
                <c:pt idx="20">
                  <c:v>9.6858720580196263</c:v>
                </c:pt>
                <c:pt idx="21">
                  <c:v>9.6732631879561701</c:v>
                </c:pt>
                <c:pt idx="22">
                  <c:v>9.6600621173282128</c:v>
                </c:pt>
                <c:pt idx="23">
                  <c:v>9.6462720885071622</c:v>
                </c:pt>
                <c:pt idx="24">
                  <c:v>9.6318964843699089</c:v>
                </c:pt>
                <c:pt idx="25">
                  <c:v>9.6169388265417215</c:v>
                </c:pt>
                <c:pt idx="26">
                  <c:v>9.6014027735712517</c:v>
                </c:pt>
                <c:pt idx="27">
                  <c:v>9.5852921190392824</c:v>
                </c:pt>
                <c:pt idx="28">
                  <c:v>9.5686107896029142</c:v>
                </c:pt>
                <c:pt idx="29">
                  <c:v>9.5513628429768413</c:v>
                </c:pt>
                <c:pt idx="30">
                  <c:v>9.5335524658535586</c:v>
                </c:pt>
                <c:pt idx="31">
                  <c:v>9.5151839717642499</c:v>
                </c:pt>
                <c:pt idx="32">
                  <c:v>9.4962617988822515</c:v>
                </c:pt>
                <c:pt idx="33">
                  <c:v>9.4767905077709624</c:v>
                </c:pt>
                <c:pt idx="34">
                  <c:v>9.456774779078156</c:v>
                </c:pt>
                <c:pt idx="35">
                  <c:v>9.4362194111786497</c:v>
                </c:pt>
                <c:pt idx="36">
                  <c:v>9.4151293177673434</c:v>
                </c:pt>
                <c:pt idx="37">
                  <c:v>9.3935095254046637</c:v>
                </c:pt>
                <c:pt idx="38">
                  <c:v>9.3713651710164747</c:v>
                </c:pt>
                <c:pt idx="39">
                  <c:v>9.3487014993505557</c:v>
                </c:pt>
                <c:pt idx="40">
                  <c:v>9.325523860391737</c:v>
                </c:pt>
                <c:pt idx="41">
                  <c:v>9.3018377067378673</c:v>
                </c:pt>
                <c:pt idx="42">
                  <c:v>9.2776485909387141</c:v>
                </c:pt>
                <c:pt idx="43">
                  <c:v>9.2529621628000118</c:v>
                </c:pt>
                <c:pt idx="44">
                  <c:v>9.2277841666548248</c:v>
                </c:pt>
                <c:pt idx="45">
                  <c:v>9.2021204386043838</c:v>
                </c:pt>
                <c:pt idx="46">
                  <c:v>9.1759769037306604</c:v>
                </c:pt>
                <c:pt idx="47">
                  <c:v>9.1493595732828119</c:v>
                </c:pt>
                <c:pt idx="48">
                  <c:v>9.1222745418397668</c:v>
                </c:pt>
                <c:pt idx="49">
                  <c:v>9.0947279844511044</c:v>
                </c:pt>
                <c:pt idx="50">
                  <c:v>9.06672615375847</c:v>
                </c:pt>
                <c:pt idx="51">
                  <c:v>9.0382753770997137</c:v>
                </c:pt>
                <c:pt idx="52">
                  <c:v>9.0093820535979372</c:v>
                </c:pt>
                <c:pt idx="53">
                  <c:v>8.9800526512376351</c:v>
                </c:pt>
                <c:pt idx="54">
                  <c:v>8.9502937039301127</c:v>
                </c:pt>
                <c:pt idx="55">
                  <c:v>8.9201118085703186</c:v>
                </c:pt>
                <c:pt idx="56">
                  <c:v>8.8895136220872413</c:v>
                </c:pt>
                <c:pt idx="57">
                  <c:v>8.8585058584899858</c:v>
                </c:pt>
                <c:pt idx="58">
                  <c:v>8.8270952859116445</c:v>
                </c:pt>
                <c:pt idx="59">
                  <c:v>8.7952887236530053</c:v>
                </c:pt>
                <c:pt idx="60">
                  <c:v>8.7630930392281936</c:v>
                </c:pt>
                <c:pt idx="61">
                  <c:v>8.730515145414234</c:v>
                </c:pt>
                <c:pt idx="62">
                  <c:v>8.6975619973065541</c:v>
                </c:pt>
                <c:pt idx="63">
                  <c:v>8.6642405893823717</c:v>
                </c:pt>
                <c:pt idx="64">
                  <c:v>8.6305579525739269</c:v>
                </c:pt>
                <c:pt idx="65">
                  <c:v>8.5965211513534339</c:v>
                </c:pt>
                <c:pt idx="66">
                  <c:v>8.5621372808316298</c:v>
                </c:pt>
                <c:pt idx="67">
                  <c:v>8.5274134638717314</c:v>
                </c:pt>
                <c:pt idx="68">
                  <c:v>8.4923568482206129</c:v>
                </c:pt>
                <c:pt idx="69">
                  <c:v>8.4569746036589226</c:v>
                </c:pt>
                <c:pt idx="70">
                  <c:v>8.4212739191718686</c:v>
                </c:pt>
                <c:pt idx="71">
                  <c:v>8.3852620001423208</c:v>
                </c:pt>
                <c:pt idx="72">
                  <c:v>8.348946065567862</c:v>
                </c:pt>
                <c:pt idx="73">
                  <c:v>8.3123333453033439</c:v>
                </c:pt>
                <c:pt idx="74">
                  <c:v>8.2754310773305182</c:v>
                </c:pt>
                <c:pt idx="75">
                  <c:v>8.2382465050561606</c:v>
                </c:pt>
                <c:pt idx="76">
                  <c:v>8.2007868746401957</c:v>
                </c:pt>
                <c:pt idx="77">
                  <c:v>8.1630594323551513</c:v>
                </c:pt>
                <c:pt idx="78">
                  <c:v>8.1250714219783191</c:v>
                </c:pt>
                <c:pt idx="79">
                  <c:v>8.0868300822178885</c:v>
                </c:pt>
                <c:pt idx="80">
                  <c:v>8.0483426441743084</c:v>
                </c:pt>
                <c:pt idx="81">
                  <c:v>8.0096163288380406</c:v>
                </c:pt>
                <c:pt idx="82">
                  <c:v>7.9706583446248827</c:v>
                </c:pt>
                <c:pt idx="83">
                  <c:v>7.9314758849499061</c:v>
                </c:pt>
                <c:pt idx="84">
                  <c:v>7.8920761258410694</c:v>
                </c:pt>
                <c:pt idx="85">
                  <c:v>7.8524662235934848</c:v>
                </c:pt>
                <c:pt idx="86">
                  <c:v>7.8126533124652706</c:v>
                </c:pt>
                <c:pt idx="87">
                  <c:v>7.7726445024158615</c:v>
                </c:pt>
                <c:pt idx="88">
                  <c:v>7.7324468768876233</c:v>
                </c:pt>
                <c:pt idx="89">
                  <c:v>7.6920674906315414</c:v>
                </c:pt>
                <c:pt idx="90">
                  <c:v>7.6515133675776994</c:v>
                </c:pt>
                <c:pt idx="91">
                  <c:v>7.6107914987512455</c:v>
                </c:pt>
                <c:pt idx="92">
                  <c:v>7.5699088402344525</c:v>
                </c:pt>
                <c:pt idx="93">
                  <c:v>7.5288723111754647</c:v>
                </c:pt>
                <c:pt idx="94">
                  <c:v>7.4876887918442332</c:v>
                </c:pt>
                <c:pt idx="95">
                  <c:v>7.4463651217361395</c:v>
                </c:pt>
                <c:pt idx="96">
                  <c:v>7.4049080977237267</c:v>
                </c:pt>
                <c:pt idx="97">
                  <c:v>7.3633244722569016</c:v>
                </c:pt>
                <c:pt idx="98">
                  <c:v>7.321620951611969</c:v>
                </c:pt>
                <c:pt idx="99">
                  <c:v>7.2798041941897544</c:v>
                </c:pt>
                <c:pt idx="100">
                  <c:v>7.2378808088630713</c:v>
                </c:pt>
                <c:pt idx="101">
                  <c:v>7.1958573533737145</c:v>
                </c:pt>
                <c:pt idx="102">
                  <c:v>7.1537403327791402</c:v>
                </c:pt>
                <c:pt idx="103">
                  <c:v>7.1115361979489178</c:v>
                </c:pt>
                <c:pt idx="104">
                  <c:v>7.0692513441110396</c:v>
                </c:pt>
                <c:pt idx="105">
                  <c:v>7.0268921094480818</c:v>
                </c:pt>
                <c:pt idx="106">
                  <c:v>6.9844647737432215</c:v>
                </c:pt>
                <c:pt idx="107">
                  <c:v>6.9419755570760184</c:v>
                </c:pt>
                <c:pt idx="108">
                  <c:v>6.8994306185678838</c:v>
                </c:pt>
                <c:pt idx="109">
                  <c:v>6.8568360551770908</c:v>
                </c:pt>
                <c:pt idx="110">
                  <c:v>6.8141979005431388</c:v>
                </c:pt>
                <c:pt idx="111">
                  <c:v>6.7715221238802767</c:v>
                </c:pt>
                <c:pt idx="112">
                  <c:v>6.7288146289199249</c:v>
                </c:pt>
                <c:pt idx="113">
                  <c:v>6.6860812529017153</c:v>
                </c:pt>
                <c:pt idx="114">
                  <c:v>6.6433277656128382</c:v>
                </c:pt>
                <c:pt idx="115">
                  <c:v>6.6005598684753579</c:v>
                </c:pt>
                <c:pt idx="116">
                  <c:v>6.5577831936810966</c:v>
                </c:pt>
                <c:pt idx="117">
                  <c:v>6.515003303373712</c:v>
                </c:pt>
                <c:pt idx="118">
                  <c:v>6.4722256888774972</c:v>
                </c:pt>
                <c:pt idx="119">
                  <c:v>6.4294557699724812</c:v>
                </c:pt>
                <c:pt idx="120">
                  <c:v>6.3866988942153089</c:v>
                </c:pt>
                <c:pt idx="121">
                  <c:v>6.3439603363054005</c:v>
                </c:pt>
                <c:pt idx="122">
                  <c:v>6.3012452974958642</c:v>
                </c:pt>
                <c:pt idx="123">
                  <c:v>6.2585589050485755</c:v>
                </c:pt>
                <c:pt idx="124">
                  <c:v>6.2159062117328698</c:v>
                </c:pt>
                <c:pt idx="125">
                  <c:v>6.1732921953672317</c:v>
                </c:pt>
                <c:pt idx="126">
                  <c:v>6.1307217584033626</c:v>
                </c:pt>
                <c:pt idx="127">
                  <c:v>6.088199727551987</c:v>
                </c:pt>
                <c:pt idx="128">
                  <c:v>6.0457308534497489</c:v>
                </c:pt>
                <c:pt idx="129">
                  <c:v>6.0033198103665093</c:v>
                </c:pt>
                <c:pt idx="130">
                  <c:v>5.960971195952375</c:v>
                </c:pt>
                <c:pt idx="131">
                  <c:v>5.9186895310237428</c:v>
                </c:pt>
                <c:pt idx="132">
                  <c:v>5.8764792593876685</c:v>
                </c:pt>
                <c:pt idx="133">
                  <c:v>5.8343447477037884</c:v>
                </c:pt>
                <c:pt idx="134">
                  <c:v>5.7922902853831166</c:v>
                </c:pt>
                <c:pt idx="135">
                  <c:v>5.7503200845229197</c:v>
                </c:pt>
                <c:pt idx="136">
                  <c:v>5.7084382798769422</c:v>
                </c:pt>
                <c:pt idx="137">
                  <c:v>5.6666489288602122</c:v>
                </c:pt>
                <c:pt idx="138">
                  <c:v>5.6249560115876509</c:v>
                </c:pt>
                <c:pt idx="139">
                  <c:v>5.5833634309457114</c:v>
                </c:pt>
                <c:pt idx="140">
                  <c:v>5.5418750126962761</c:v>
                </c:pt>
                <c:pt idx="141">
                  <c:v>5.5004945056120063</c:v>
                </c:pt>
                <c:pt idx="142">
                  <c:v>5.4592255816423698</c:v>
                </c:pt>
                <c:pt idx="143">
                  <c:v>5.4180718361095535</c:v>
                </c:pt>
                <c:pt idx="144">
                  <c:v>5.3770367879334557</c:v>
                </c:pt>
                <c:pt idx="145">
                  <c:v>5.3361238798849708</c:v>
                </c:pt>
                <c:pt idx="146">
                  <c:v>5.2953364788667745</c:v>
                </c:pt>
                <c:pt idx="147">
                  <c:v>5.2546778762208053</c:v>
                </c:pt>
                <c:pt idx="148">
                  <c:v>5.2141512880616503</c:v>
                </c:pt>
                <c:pt idx="149">
                  <c:v>5.1737598556350548</c:v>
                </c:pt>
                <c:pt idx="150">
                  <c:v>5.1335066457007468</c:v>
                </c:pt>
                <c:pt idx="151">
                  <c:v>5.0933946509388068</c:v>
                </c:pt>
                <c:pt idx="152">
                  <c:v>5.0534267903787846</c:v>
                </c:pt>
                <c:pt idx="153">
                  <c:v>5.013605909850809</c:v>
                </c:pt>
                <c:pt idx="154">
                  <c:v>4.9739347824578832</c:v>
                </c:pt>
                <c:pt idx="155">
                  <c:v>4.9344161090686294</c:v>
                </c:pt>
                <c:pt idx="156">
                  <c:v>4.8950525188297007</c:v>
                </c:pt>
                <c:pt idx="157">
                  <c:v>4.8558465696971211</c:v>
                </c:pt>
                <c:pt idx="158">
                  <c:v>4.8168007489857789</c:v>
                </c:pt>
                <c:pt idx="159">
                  <c:v>4.7779174739363679</c:v>
                </c:pt>
                <c:pt idx="160">
                  <c:v>4.7391990922990139</c:v>
                </c:pt>
                <c:pt idx="161">
                  <c:v>4.7006478829328753</c:v>
                </c:pt>
                <c:pt idx="162">
                  <c:v>4.6622660564209992</c:v>
                </c:pt>
                <c:pt idx="163">
                  <c:v>4.6240557556997262</c:v>
                </c:pt>
                <c:pt idx="164">
                  <c:v>4.5860190567019403</c:v>
                </c:pt>
                <c:pt idx="165">
                  <c:v>4.5481579690134888</c:v>
                </c:pt>
                <c:pt idx="166">
                  <c:v>4.5104744365420792</c:v>
                </c:pt>
                <c:pt idx="167">
                  <c:v>4.4729703381979933</c:v>
                </c:pt>
                <c:pt idx="168">
                  <c:v>4.4356474885859578</c:v>
                </c:pt>
                <c:pt idx="169">
                  <c:v>4.398507638707537</c:v>
                </c:pt>
                <c:pt idx="170">
                  <c:v>4.3615524766733751</c:v>
                </c:pt>
                <c:pt idx="171">
                  <c:v>4.324783628424723</c:v>
                </c:pt>
                <c:pt idx="172">
                  <c:v>4.2882026584635753</c:v>
                </c:pt>
                <c:pt idx="173">
                  <c:v>4.2518110705908585</c:v>
                </c:pt>
                <c:pt idx="174">
                  <c:v>4.2156103086520522</c:v>
                </c:pt>
                <c:pt idx="175">
                  <c:v>4.1796017572896913</c:v>
                </c:pt>
                <c:pt idx="176">
                  <c:v>4.1437867427021571</c:v>
                </c:pt>
                <c:pt idx="177">
                  <c:v>4.108166533408224</c:v>
                </c:pt>
                <c:pt idx="178">
                  <c:v>4.0727423410167951</c:v>
                </c:pt>
                <c:pt idx="179">
                  <c:v>4.0375153210013348</c:v>
                </c:pt>
                <c:pt idx="180">
                  <c:v>4.002486573478425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 és vas (4)'!$T$26:$T$206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</c:numCache>
            </c:numRef>
          </c:xVal>
          <c:yVal>
            <c:numRef>
              <c:f>'fa és vas (4)'!$V$26:$V$206</c:f>
              <c:numCache>
                <c:formatCode>General</c:formatCode>
                <c:ptCount val="181"/>
                <c:pt idx="0">
                  <c:v>9.81</c:v>
                </c:pt>
                <c:pt idx="1">
                  <c:v>9.8099819557312511</c:v>
                </c:pt>
                <c:pt idx="2">
                  <c:v>9.8099278230577607</c:v>
                </c:pt>
                <c:pt idx="3">
                  <c:v>9.8098376025769536</c:v>
                </c:pt>
                <c:pt idx="4">
                  <c:v>9.8097112954172712</c:v>
                </c:pt>
                <c:pt idx="5">
                  <c:v>9.8095489032381593</c:v>
                </c:pt>
                <c:pt idx="6">
                  <c:v>9.8093504282300064</c:v>
                </c:pt>
                <c:pt idx="7">
                  <c:v>9.8091158731140844</c:v>
                </c:pt>
                <c:pt idx="8">
                  <c:v>9.8088452411424747</c:v>
                </c:pt>
                <c:pt idx="9">
                  <c:v>9.8085385360979629</c:v>
                </c:pt>
                <c:pt idx="10">
                  <c:v>9.8081957622939271</c:v>
                </c:pt>
                <c:pt idx="11">
                  <c:v>9.8078169245742099</c:v>
                </c:pt>
                <c:pt idx="12">
                  <c:v>9.8074020283129713</c:v>
                </c:pt>
                <c:pt idx="13">
                  <c:v>9.8069510794145263</c:v>
                </c:pt>
                <c:pt idx="14">
                  <c:v>9.8064640843131627</c:v>
                </c:pt>
                <c:pt idx="15">
                  <c:v>9.8059410499729438</c:v>
                </c:pt>
                <c:pt idx="16">
                  <c:v>9.8053819838875018</c:v>
                </c:pt>
                <c:pt idx="17">
                  <c:v>9.8047868940797986</c:v>
                </c:pt>
                <c:pt idx="18">
                  <c:v>9.8041557891018929</c:v>
                </c:pt>
                <c:pt idx="19">
                  <c:v>9.8034886780346646</c:v>
                </c:pt>
                <c:pt idx="20">
                  <c:v>9.8027855704875435</c:v>
                </c:pt>
                <c:pt idx="21">
                  <c:v>9.8020464765982105</c:v>
                </c:pt>
                <c:pt idx="22">
                  <c:v>9.8012714070322904</c:v>
                </c:pt>
                <c:pt idx="23">
                  <c:v>9.800460372983018</c:v>
                </c:pt>
                <c:pt idx="24">
                  <c:v>9.7996133861708952</c:v>
                </c:pt>
                <c:pt idx="25">
                  <c:v>9.7987304588433339</c:v>
                </c:pt>
                <c:pt idx="26">
                  <c:v>9.7978116037742708</c:v>
                </c:pt>
                <c:pt idx="27">
                  <c:v>9.7968568342637816</c:v>
                </c:pt>
                <c:pt idx="28">
                  <c:v>9.7958661641376654</c:v>
                </c:pt>
                <c:pt idx="29">
                  <c:v>9.7948396077470186</c:v>
                </c:pt>
                <c:pt idx="30">
                  <c:v>9.793777179967794</c:v>
                </c:pt>
                <c:pt idx="31">
                  <c:v>9.7926788962003428</c:v>
                </c:pt>
                <c:pt idx="32">
                  <c:v>9.7915447723689315</c:v>
                </c:pt>
                <c:pt idx="33">
                  <c:v>9.7903748249212637</c:v>
                </c:pt>
                <c:pt idx="34">
                  <c:v>9.7891690708279597</c:v>
                </c:pt>
                <c:pt idx="35">
                  <c:v>9.7879275275820365</c:v>
                </c:pt>
                <c:pt idx="36">
                  <c:v>9.7866502131983708</c:v>
                </c:pt>
                <c:pt idx="37">
                  <c:v>9.7853371462131413</c:v>
                </c:pt>
                <c:pt idx="38">
                  <c:v>9.7839883456832517</c:v>
                </c:pt>
                <c:pt idx="39">
                  <c:v>9.7826038311857495</c:v>
                </c:pt>
                <c:pt idx="40">
                  <c:v>9.7811836228172169</c:v>
                </c:pt>
                <c:pt idx="41">
                  <c:v>9.7797277411931507</c:v>
                </c:pt>
                <c:pt idx="42">
                  <c:v>9.7782362074473266</c:v>
                </c:pt>
                <c:pt idx="43">
                  <c:v>9.7767090432311505</c:v>
                </c:pt>
                <c:pt idx="44">
                  <c:v>9.7751462707129804</c:v>
                </c:pt>
                <c:pt idx="45">
                  <c:v>9.7735479125774525</c:v>
                </c:pt>
                <c:pt idx="46">
                  <c:v>9.7719139920247766</c:v>
                </c:pt>
                <c:pt idx="47">
                  <c:v>9.7702445327700218</c:v>
                </c:pt>
                <c:pt idx="48">
                  <c:v>9.7685395590423845</c:v>
                </c:pt>
                <c:pt idx="49">
                  <c:v>9.7667990955844406</c:v>
                </c:pt>
                <c:pt idx="50">
                  <c:v>9.7650231676513801</c:v>
                </c:pt>
                <c:pt idx="51">
                  <c:v>9.763211801010236</c:v>
                </c:pt>
                <c:pt idx="52">
                  <c:v>9.7613650219390831</c:v>
                </c:pt>
                <c:pt idx="53">
                  <c:v>9.7594828572262333</c:v>
                </c:pt>
                <c:pt idx="54">
                  <c:v>9.7575653341694082</c:v>
                </c:pt>
                <c:pt idx="55">
                  <c:v>9.7556124805748965</c:v>
                </c:pt>
                <c:pt idx="56">
                  <c:v>9.7536243247567</c:v>
                </c:pt>
                <c:pt idx="57">
                  <c:v>9.751600895535665</c:v>
                </c:pt>
                <c:pt idx="58">
                  <c:v>9.7495422222385919</c:v>
                </c:pt>
                <c:pt idx="59">
                  <c:v>9.7474483346973333</c:v>
                </c:pt>
                <c:pt idx="60">
                  <c:v>9.7453192632478789</c:v>
                </c:pt>
                <c:pt idx="61">
                  <c:v>9.7431550387294195</c:v>
                </c:pt>
                <c:pt idx="62">
                  <c:v>9.7409556924834071</c:v>
                </c:pt>
                <c:pt idx="63">
                  <c:v>9.7387212563525818</c:v>
                </c:pt>
                <c:pt idx="64">
                  <c:v>9.7364517626800016</c:v>
                </c:pt>
                <c:pt idx="65">
                  <c:v>9.7341472443080495</c:v>
                </c:pt>
                <c:pt idx="66">
                  <c:v>9.7318077345774192</c:v>
                </c:pt>
                <c:pt idx="67">
                  <c:v>9.7294332673261028</c:v>
                </c:pt>
                <c:pt idx="68">
                  <c:v>9.7270238768883459</c:v>
                </c:pt>
                <c:pt idx="69">
                  <c:v>9.7245795980935981</c:v>
                </c:pt>
                <c:pt idx="70">
                  <c:v>9.7221004662654451</c:v>
                </c:pt>
                <c:pt idx="71">
                  <c:v>9.7195865172205291</c:v>
                </c:pt>
                <c:pt idx="72">
                  <c:v>9.7170377872674543</c:v>
                </c:pt>
                <c:pt idx="73">
                  <c:v>9.7144543132056711</c:v>
                </c:pt>
                <c:pt idx="74">
                  <c:v>9.7118361323243541</c:v>
                </c:pt>
                <c:pt idx="75">
                  <c:v>9.7091832824012645</c:v>
                </c:pt>
                <c:pt idx="76">
                  <c:v>9.7064958017015908</c:v>
                </c:pt>
                <c:pt idx="77">
                  <c:v>9.70377372897679</c:v>
                </c:pt>
                <c:pt idx="78">
                  <c:v>9.7010171034633927</c:v>
                </c:pt>
                <c:pt idx="79">
                  <c:v>9.6982259648818179</c:v>
                </c:pt>
                <c:pt idx="80">
                  <c:v>9.695400353435156</c:v>
                </c:pt>
                <c:pt idx="81">
                  <c:v>9.6925403098079457</c:v>
                </c:pt>
                <c:pt idx="82">
                  <c:v>9.6896458751649348</c:v>
                </c:pt>
                <c:pt idx="83">
                  <c:v>9.6867170911498288</c:v>
                </c:pt>
                <c:pt idx="84">
                  <c:v>9.6837539998840239</c:v>
                </c:pt>
                <c:pt idx="85">
                  <c:v>9.6807566439653243</c:v>
                </c:pt>
                <c:pt idx="86">
                  <c:v>9.6777250664666514</c:v>
                </c:pt>
                <c:pt idx="87">
                  <c:v>9.6746593109347341</c:v>
                </c:pt>
                <c:pt idx="88">
                  <c:v>9.6715594213887872</c:v>
                </c:pt>
                <c:pt idx="89">
                  <c:v>9.6684254423191813</c:v>
                </c:pt>
                <c:pt idx="90">
                  <c:v>9.6652574186860853</c:v>
                </c:pt>
                <c:pt idx="91">
                  <c:v>9.662055395918113</c:v>
                </c:pt>
                <c:pt idx="92">
                  <c:v>9.6588194199109445</c:v>
                </c:pt>
                <c:pt idx="93">
                  <c:v>9.6555495370259372</c:v>
                </c:pt>
                <c:pt idx="94">
                  <c:v>9.6522457940887261</c:v>
                </c:pt>
                <c:pt idx="95">
                  <c:v>9.648908238387806</c:v>
                </c:pt>
                <c:pt idx="96">
                  <c:v>9.6455369176731125</c:v>
                </c:pt>
                <c:pt idx="97">
                  <c:v>9.6421318801545706</c:v>
                </c:pt>
                <c:pt idx="98">
                  <c:v>9.6386931745006432</c:v>
                </c:pt>
                <c:pt idx="99">
                  <c:v>9.635220849836875</c:v>
                </c:pt>
                <c:pt idx="100">
                  <c:v>9.631714955744398</c:v>
                </c:pt>
                <c:pt idx="101">
                  <c:v>9.6281755422584538</c:v>
                </c:pt>
                <c:pt idx="102">
                  <c:v>9.6246026598668806</c:v>
                </c:pt>
                <c:pt idx="103">
                  <c:v>9.620996359508597</c:v>
                </c:pt>
                <c:pt idx="104">
                  <c:v>9.6173566925720806</c:v>
                </c:pt>
                <c:pt idx="105">
                  <c:v>9.6136837108938131</c:v>
                </c:pt>
                <c:pt idx="106">
                  <c:v>9.6099774667567388</c:v>
                </c:pt>
                <c:pt idx="107">
                  <c:v>9.6062380128886922</c:v>
                </c:pt>
                <c:pt idx="108">
                  <c:v>9.6024654024608225</c:v>
                </c:pt>
                <c:pt idx="109">
                  <c:v>9.5986596890860003</c:v>
                </c:pt>
                <c:pt idx="110">
                  <c:v>9.5948209268172189</c:v>
                </c:pt>
                <c:pt idx="111">
                  <c:v>9.5909491701459775</c:v>
                </c:pt>
                <c:pt idx="112">
                  <c:v>9.587044474000658</c:v>
                </c:pt>
                <c:pt idx="113">
                  <c:v>9.5831068937448816</c:v>
                </c:pt>
                <c:pt idx="114">
                  <c:v>9.5791364851758711</c:v>
                </c:pt>
                <c:pt idx="115">
                  <c:v>9.5751333045227796</c:v>
                </c:pt>
                <c:pt idx="116">
                  <c:v>9.5710974084450182</c:v>
                </c:pt>
                <c:pt idx="117">
                  <c:v>9.5670288540305819</c:v>
                </c:pt>
                <c:pt idx="118">
                  <c:v>9.5629276987943452</c:v>
                </c:pt>
                <c:pt idx="119">
                  <c:v>9.558794000676361</c:v>
                </c:pt>
                <c:pt idx="120">
                  <c:v>9.554627818040144</c:v>
                </c:pt>
                <c:pt idx="121">
                  <c:v>9.5504292096709396</c:v>
                </c:pt>
                <c:pt idx="122">
                  <c:v>9.546198234773982</c:v>
                </c:pt>
                <c:pt idx="123">
                  <c:v>9.5419349529727526</c:v>
                </c:pt>
                <c:pt idx="124">
                  <c:v>9.5376394243072156</c:v>
                </c:pt>
                <c:pt idx="125">
                  <c:v>9.5333117092320396</c:v>
                </c:pt>
                <c:pt idx="126">
                  <c:v>9.5289518686148273</c:v>
                </c:pt>
                <c:pt idx="127">
                  <c:v>9.5245599637343155</c:v>
                </c:pt>
                <c:pt idx="128">
                  <c:v>9.5201360562785737</c:v>
                </c:pt>
                <c:pt idx="129">
                  <c:v>9.5156802083431877</c:v>
                </c:pt>
                <c:pt idx="130">
                  <c:v>9.5111924824294451</c:v>
                </c:pt>
                <c:pt idx="131">
                  <c:v>9.5066729414424902</c:v>
                </c:pt>
                <c:pt idx="132">
                  <c:v>9.5021216486894886</c:v>
                </c:pt>
                <c:pt idx="133">
                  <c:v>9.4975386678777713</c:v>
                </c:pt>
                <c:pt idx="134">
                  <c:v>9.4929240631129659</c:v>
                </c:pt>
                <c:pt idx="135">
                  <c:v>9.4882778988971346</c:v>
                </c:pt>
                <c:pt idx="136">
                  <c:v>9.4836002401268757</c:v>
                </c:pt>
                <c:pt idx="137">
                  <c:v>9.4788911520914461</c:v>
                </c:pt>
                <c:pt idx="138">
                  <c:v>9.4741507004708492</c:v>
                </c:pt>
                <c:pt idx="139">
                  <c:v>9.4693789513339279</c:v>
                </c:pt>
                <c:pt idx="140">
                  <c:v>9.4645759711364388</c:v>
                </c:pt>
                <c:pt idx="141">
                  <c:v>9.4597418267191316</c:v>
                </c:pt>
                <c:pt idx="142">
                  <c:v>9.4548765853057972</c:v>
                </c:pt>
                <c:pt idx="143">
                  <c:v>9.4499803145013317</c:v>
                </c:pt>
                <c:pt idx="144">
                  <c:v>9.4450530822897658</c:v>
                </c:pt>
                <c:pt idx="145">
                  <c:v>9.4400949570323149</c:v>
                </c:pt>
                <c:pt idx="146">
                  <c:v>9.4351060074653876</c:v>
                </c:pt>
                <c:pt idx="147">
                  <c:v>9.4300863026986139</c:v>
                </c:pt>
                <c:pt idx="148">
                  <c:v>9.4250359122128504</c:v>
                </c:pt>
                <c:pt idx="149">
                  <c:v>9.4199549058581766</c:v>
                </c:pt>
                <c:pt idx="150">
                  <c:v>9.4148433538518876</c:v>
                </c:pt>
                <c:pt idx="151">
                  <c:v>9.409701326776478</c:v>
                </c:pt>
                <c:pt idx="152">
                  <c:v>9.4045288955776165</c:v>
                </c:pt>
                <c:pt idx="153">
                  <c:v>9.3993261315621108</c:v>
                </c:pt>
                <c:pt idx="154">
                  <c:v>9.3940931063958697</c:v>
                </c:pt>
                <c:pt idx="155">
                  <c:v>9.3888298921018478</c:v>
                </c:pt>
                <c:pt idx="156">
                  <c:v>9.3835365610579924</c:v>
                </c:pt>
                <c:pt idx="157">
                  <c:v>9.3782131859951825</c:v>
                </c:pt>
                <c:pt idx="158">
                  <c:v>9.3728598399951455</c:v>
                </c:pt>
                <c:pt idx="159">
                  <c:v>9.367476596488391</c:v>
                </c:pt>
                <c:pt idx="160">
                  <c:v>9.3620635292521133</c:v>
                </c:pt>
                <c:pt idx="161">
                  <c:v>9.3566207124081</c:v>
                </c:pt>
                <c:pt idx="162">
                  <c:v>9.3511482204206295</c:v>
                </c:pt>
                <c:pt idx="163">
                  <c:v>9.3456461280943692</c:v>
                </c:pt>
                <c:pt idx="164">
                  <c:v>9.3401145105722456</c:v>
                </c:pt>
                <c:pt idx="165">
                  <c:v>9.3345534433333377</c:v>
                </c:pt>
                <c:pt idx="166">
                  <c:v>9.3289630021907346</c:v>
                </c:pt>
                <c:pt idx="167">
                  <c:v>9.3233432632894058</c:v>
                </c:pt>
                <c:pt idx="168">
                  <c:v>9.3176943031040569</c:v>
                </c:pt>
                <c:pt idx="169">
                  <c:v>9.312016198436984</c:v>
                </c:pt>
                <c:pt idx="170">
                  <c:v>9.3063090264159083</c:v>
                </c:pt>
                <c:pt idx="171">
                  <c:v>9.3005728644918264</c:v>
                </c:pt>
                <c:pt idx="172">
                  <c:v>9.2948077904368347</c:v>
                </c:pt>
                <c:pt idx="173">
                  <c:v>9.2890138823419548</c:v>
                </c:pt>
                <c:pt idx="174">
                  <c:v>9.2831912186149577</c:v>
                </c:pt>
                <c:pt idx="175">
                  <c:v>9.2773398779781733</c:v>
                </c:pt>
                <c:pt idx="176">
                  <c:v>9.271459939466304</c:v>
                </c:pt>
                <c:pt idx="177">
                  <c:v>9.26555148242422</c:v>
                </c:pt>
                <c:pt idx="178">
                  <c:v>9.2596145865047621</c:v>
                </c:pt>
                <c:pt idx="179">
                  <c:v>9.2536493316665318</c:v>
                </c:pt>
                <c:pt idx="180">
                  <c:v>9.2476557981716745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3313328"/>
        <c:axId val="1639726256"/>
      </c:scatterChart>
      <c:valAx>
        <c:axId val="1773313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9726256"/>
        <c:crosses val="autoZero"/>
        <c:crossBetween val="midCat"/>
      </c:valAx>
      <c:valAx>
        <c:axId val="163972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Gyorsulások</a:t>
                </a:r>
                <a:r>
                  <a:rPr lang="hu-HU" baseline="0"/>
                  <a:t> (m/s</a:t>
                </a:r>
                <a:r>
                  <a:rPr lang="hu-HU" baseline="30000"/>
                  <a:t>2</a:t>
                </a:r>
                <a:r>
                  <a:rPr lang="hu-HU" baseline="0"/>
                  <a:t>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7331332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solidFill>
                  <a:srgbClr val="FF0000"/>
                </a:solidFill>
              </a:rPr>
              <a:t>Útkülönbség</a:t>
            </a:r>
            <a:r>
              <a:rPr lang="hu-HU" baseline="0">
                <a:solidFill>
                  <a:srgbClr val="FF0000"/>
                </a:solidFill>
              </a:rPr>
              <a:t> a 2. test </a:t>
            </a:r>
            <a:r>
              <a:rPr lang="hu-HU" b="1" baseline="0">
                <a:solidFill>
                  <a:srgbClr val="FF0000"/>
                </a:solidFill>
              </a:rPr>
              <a:t>útja</a:t>
            </a:r>
            <a:r>
              <a:rPr lang="hu-HU" baseline="0">
                <a:solidFill>
                  <a:srgbClr val="FF0000"/>
                </a:solidFill>
              </a:rPr>
              <a:t> függvényében</a:t>
            </a:r>
            <a:endParaRPr lang="hu-HU">
              <a:solidFill>
                <a:srgbClr val="FF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9.8518965033677006E-2"/>
                  <c:y val="-0.2863172480534905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'fa és vas (3)'!$BB$27:$BB$141</c:f>
              <c:numCache>
                <c:formatCode>General</c:formatCode>
                <c:ptCount val="115"/>
                <c:pt idx="0">
                  <c:v>1.2262464757287598E-2</c:v>
                </c:pt>
                <c:pt idx="1">
                  <c:v>2.7590378302633792E-2</c:v>
                </c:pt>
                <c:pt idx="2">
                  <c:v>4.9049083706493746E-2</c:v>
                </c:pt>
                <c:pt idx="3">
                  <c:v>7.6638158100073031E-2</c:v>
                </c:pt>
                <c:pt idx="4">
                  <c:v>0.1103570377093539</c:v>
                </c:pt>
                <c:pt idx="5">
                  <c:v>0.1502050179020756</c:v>
                </c:pt>
                <c:pt idx="6">
                  <c:v>0.19618125324766036</c:v>
                </c:pt>
                <c:pt idx="7">
                  <c:v>0.24828475759007387</c:v>
                </c:pt>
                <c:pt idx="8">
                  <c:v>0.30651440413360714</c:v>
                </c:pt>
                <c:pt idx="9">
                  <c:v>0.3708689255415632</c:v>
                </c:pt>
                <c:pt idx="10">
                  <c:v>0.4413469140478305</c:v>
                </c:pt>
                <c:pt idx="11">
                  <c:v>0.51794682158132188</c:v>
                </c:pt>
                <c:pt idx="12">
                  <c:v>0.60066695990325547</c:v>
                </c:pt>
                <c:pt idx="13">
                  <c:v>0.68950550075725126</c:v>
                </c:pt>
                <c:pt idx="14">
                  <c:v>0.78446047603221558</c:v>
                </c:pt>
                <c:pt idx="15">
                  <c:v>0.88552977793798127</c:v>
                </c:pt>
                <c:pt idx="16">
                  <c:v>0.99271115919367148</c:v>
                </c:pt>
                <c:pt idx="17">
                  <c:v>1.1060022332287498</c:v>
                </c:pt>
                <c:pt idx="18">
                  <c:v>1.2254004743967195</c:v>
                </c:pt>
                <c:pt idx="19">
                  <c:v>1.3509032182014302</c:v>
                </c:pt>
                <c:pt idx="20">
                  <c:v>1.4825076615359494</c:v>
                </c:pt>
                <c:pt idx="21">
                  <c:v>1.6202108629339522</c:v>
                </c:pt>
                <c:pt idx="22">
                  <c:v>1.7640097428335837</c:v>
                </c:pt>
                <c:pt idx="23">
                  <c:v>1.9139010838537396</c:v>
                </c:pt>
                <c:pt idx="24">
                  <c:v>2.0698815310827166</c:v>
                </c:pt>
                <c:pt idx="25">
                  <c:v>2.2319475923791741</c:v>
                </c:pt>
                <c:pt idx="26">
                  <c:v>2.400095638685352</c:v>
                </c:pt>
                <c:pt idx="27">
                  <c:v>2.5743219043524843</c:v>
                </c:pt>
                <c:pt idx="28">
                  <c:v>2.754622487478346</c:v>
                </c:pt>
                <c:pt idx="29">
                  <c:v>2.9409933502568681</c:v>
                </c:pt>
                <c:pt idx="30">
                  <c:v>3.1334303193397584</c:v>
                </c:pt>
                <c:pt idx="31">
                  <c:v>3.3319290862100535</c:v>
                </c:pt>
                <c:pt idx="32">
                  <c:v>3.5364852075675359</c:v>
                </c:pt>
                <c:pt idx="33">
                  <c:v>3.747094105725941</c:v>
                </c:pt>
                <c:pt idx="34">
                  <c:v>3.9637510690218778</c:v>
                </c:pt>
                <c:pt idx="35">
                  <c:v>4.1864512522353889</c:v>
                </c:pt>
                <c:pt idx="36">
                  <c:v>4.4151896770220675</c:v>
                </c:pt>
                <c:pt idx="37">
                  <c:v>4.6499612323566515</c:v>
                </c:pt>
                <c:pt idx="38">
                  <c:v>4.8907606749880106</c:v>
                </c:pt>
                <c:pt idx="39">
                  <c:v>5.1375826299054408</c:v>
                </c:pt>
                <c:pt idx="40">
                  <c:v>5.3904215908161781</c:v>
                </c:pt>
                <c:pt idx="41">
                  <c:v>5.6492719206340434</c:v>
                </c:pt>
                <c:pt idx="42">
                  <c:v>5.9141278519791243</c:v>
                </c:pt>
                <c:pt idx="43">
                  <c:v>6.184983487688406</c:v>
                </c:pt>
                <c:pt idx="44">
                  <c:v>6.4618328013372466</c:v>
                </c:pt>
                <c:pt idx="45">
                  <c:v>6.7446696377716115</c:v>
                </c:pt>
                <c:pt idx="46">
                  <c:v>7.0334877136509562</c:v>
                </c:pt>
                <c:pt idx="47">
                  <c:v>7.3282806180016644</c:v>
                </c:pt>
                <c:pt idx="48">
                  <c:v>7.6290418127809403</c:v>
                </c:pt>
                <c:pt idx="49">
                  <c:v>7.9357646334510399</c:v>
                </c:pt>
                <c:pt idx="50">
                  <c:v>8.2484422895637497</c:v>
                </c:pt>
                <c:pt idx="51">
                  <c:v>8.5670678653549928</c:v>
                </c:pt>
                <c:pt idx="52">
                  <c:v>8.8916343203494641</c:v>
                </c:pt>
                <c:pt idx="53">
                  <c:v>9.222134489975172</c:v>
                </c:pt>
                <c:pt idx="54">
                  <c:v>9.5585610861877903</c:v>
                </c:pt>
                <c:pt idx="55">
                  <c:v>9.9009066981046843</c:v>
                </c:pt>
                <c:pt idx="56">
                  <c:v>10.249163792648517</c:v>
                </c:pt>
                <c:pt idx="57">
                  <c:v>10.60332471520031</c:v>
                </c:pt>
                <c:pt idx="58">
                  <c:v>10.963381690261839</c:v>
                </c:pt>
                <c:pt idx="59">
                  <c:v>11.329326822127236</c:v>
                </c:pt>
                <c:pt idx="60">
                  <c:v>11.701152095563708</c:v>
                </c:pt>
                <c:pt idx="61">
                  <c:v>12.078849376501212</c:v>
                </c:pt>
                <c:pt idx="62">
                  <c:v>12.462410412730987</c:v>
                </c:pt>
                <c:pt idx="63">
                  <c:v>12.851826834612812</c:v>
                </c:pt>
                <c:pt idx="64">
                  <c:v>13.247090155790854</c:v>
                </c:pt>
                <c:pt idx="65">
                  <c:v>13.648191773918006</c:v>
                </c:pt>
                <c:pt idx="66">
                  <c:v>14.055122971388553</c:v>
                </c:pt>
                <c:pt idx="67">
                  <c:v>14.467874916079056</c:v>
                </c:pt>
                <c:pt idx="68">
                  <c:v>14.886438662097328</c:v>
                </c:pt>
                <c:pt idx="69">
                  <c:v>15.310805150539355</c:v>
                </c:pt>
                <c:pt idx="70">
                  <c:v>15.740965210254039</c:v>
                </c:pt>
                <c:pt idx="71">
                  <c:v>16.176909558615634</c:v>
                </c:pt>
                <c:pt idx="72">
                  <c:v>16.618628802303725</c:v>
                </c:pt>
                <c:pt idx="73">
                  <c:v>17.066113438090632</c:v>
                </c:pt>
                <c:pt idx="74">
                  <c:v>17.519353853636108</c:v>
                </c:pt>
                <c:pt idx="75">
                  <c:v>17.978340328289153</c:v>
                </c:pt>
                <c:pt idx="76">
                  <c:v>18.443063033896863</c:v>
                </c:pt>
                <c:pt idx="77">
                  <c:v>18.913512035620144</c:v>
                </c:pt>
                <c:pt idx="78">
                  <c:v>19.389677292756151</c:v>
                </c:pt>
                <c:pt idx="79">
                  <c:v>19.871548659567321</c:v>
                </c:pt>
                <c:pt idx="80">
                  <c:v>20.359115886116864</c:v>
                </c:pt>
                <c:pt idx="81">
                  <c:v>20.852368619110571</c:v>
                </c:pt>
                <c:pt idx="82">
                  <c:v>21.351296402744772</c:v>
                </c:pt>
                <c:pt idx="83">
                  <c:v>21.855888679560351</c:v>
                </c:pt>
                <c:pt idx="84">
                  <c:v>22.366134791302628</c:v>
                </c:pt>
                <c:pt idx="85">
                  <c:v>22.882023979787</c:v>
                </c:pt>
                <c:pt idx="86">
                  <c:v>23.403545387770187</c:v>
                </c:pt>
                <c:pt idx="87">
                  <c:v>23.930688059826917</c:v>
                </c:pt>
                <c:pt idx="88">
                  <c:v>24.463440943231962</c:v>
                </c:pt>
                <c:pt idx="89">
                  <c:v>25.001792888847323</c:v>
                </c:pt>
                <c:pt idx="90">
                  <c:v>25.545732652014454</c:v>
                </c:pt>
                <c:pt idx="91">
                  <c:v>26.09524889345137</c:v>
                </c:pt>
                <c:pt idx="92">
                  <c:v>26.650330180154508</c:v>
                </c:pt>
                <c:pt idx="93">
                  <c:v>27.210964986305179</c:v>
                </c:pt>
                <c:pt idx="94">
                  <c:v>27.777141694180465</c:v>
                </c:pt>
                <c:pt idx="95">
                  <c:v>28.348848595068453</c:v>
                </c:pt>
                <c:pt idx="96">
                  <c:v>28.926073890187617</c:v>
                </c:pt>
                <c:pt idx="97">
                  <c:v>29.508805691610224</c:v>
                </c:pt>
                <c:pt idx="98">
                  <c:v>30.09703202318963</c:v>
                </c:pt>
                <c:pt idx="99">
                  <c:v>30.6907408214913</c:v>
                </c:pt>
                <c:pt idx="100">
                  <c:v>31.289919936727426</c:v>
                </c:pt>
                <c:pt idx="101">
                  <c:v>31.894557133694995</c:v>
                </c:pt>
                <c:pt idx="102">
                  <c:v>32.504640092717175</c:v>
                </c:pt>
                <c:pt idx="103">
                  <c:v>33.120156410587818</c:v>
                </c:pt>
                <c:pt idx="104">
                  <c:v>33.741093601519054</c:v>
                </c:pt>
                <c:pt idx="105">
                  <c:v>34.367439098091701</c:v>
                </c:pt>
                <c:pt idx="106">
                  <c:v>34.999180252208447</c:v>
                </c:pt>
                <c:pt idx="107">
                  <c:v>35.636304336049605</c:v>
                </c:pt>
                <c:pt idx="108">
                  <c:v>36.278798543031343</c:v>
                </c:pt>
                <c:pt idx="109">
                  <c:v>36.926649988766222</c:v>
                </c:pt>
                <c:pt idx="110">
                  <c:v>37.579845712025893</c:v>
                </c:pt>
                <c:pt idx="111">
                  <c:v>38.23837267570584</c:v>
                </c:pt>
                <c:pt idx="112">
                  <c:v>38.902217767792017</c:v>
                </c:pt>
                <c:pt idx="113">
                  <c:v>39.571367802329249</c:v>
                </c:pt>
                <c:pt idx="114">
                  <c:v>40.245809520391234</c:v>
                </c:pt>
              </c:numCache>
            </c:numRef>
          </c:xVal>
          <c:yVal>
            <c:numRef>
              <c:f>'fa és vas (3)'!$BC$27:$BC$141</c:f>
              <c:numCache>
                <c:formatCode>General</c:formatCode>
                <c:ptCount val="115"/>
                <c:pt idx="0">
                  <c:v>5.7563096923785029E-7</c:v>
                </c:pt>
                <c:pt idx="1">
                  <c:v>4.0289315250269242E-6</c:v>
                </c:pt>
                <c:pt idx="2">
                  <c:v>1.4961310980186882E-5</c:v>
                </c:pt>
                <c:pt idx="3">
                  <c:v>4.0267249619321821E-5</c:v>
                </c:pt>
                <c:pt idx="4">
                  <c:v>8.9124142265056827E-5</c:v>
                </c:pt>
                <c:pt idx="5">
                  <c:v>1.7297831581494783E-4</c:v>
                </c:pt>
                <c:pt idx="6">
                  <c:v>3.0552726433730193E-4</c:v>
                </c:pt>
                <c:pt idx="7">
                  <c:v>5.026981579860923E-4</c:v>
                </c:pt>
                <c:pt idx="8">
                  <c:v>7.826226943609127E-4</c:v>
                </c:pt>
                <c:pt idx="9">
                  <c:v>1.1656083729235656E-3</c:v>
                </c:pt>
                <c:pt idx="10">
                  <c:v>1.6741062846278854E-3</c:v>
                </c:pt>
                <c:pt idx="11">
                  <c:v>2.3326755199533089E-3</c:v>
                </c:pt>
                <c:pt idx="12">
                  <c:v>3.1679443090043558E-3</c:v>
                </c:pt>
                <c:pt idx="13">
                  <c:v>4.208568017186165E-3</c:v>
                </c:pt>
                <c:pt idx="14">
                  <c:v>5.4851841291503334E-3</c:v>
                </c:pt>
                <c:pt idx="15">
                  <c:v>7.0303643621710821E-3</c:v>
                </c:pt>
                <c:pt idx="16">
                  <c:v>8.8785640578354919E-3</c:v>
                </c:pt>
                <c:pt idx="17">
                  <c:v>1.106606900786522E-2</c:v>
                </c:pt>
                <c:pt idx="18">
                  <c:v>1.3630939876024151E-2</c:v>
                </c:pt>
                <c:pt idx="19">
                  <c:v>1.6612954383368628E-2</c:v>
                </c:pt>
                <c:pt idx="20">
                  <c:v>2.0053547428567242E-2</c:v>
                </c:pt>
                <c:pt idx="21">
                  <c:v>2.3995749318638238E-2</c:v>
                </c:pt>
                <c:pt idx="22">
                  <c:v>2.8484122288231717E-2</c:v>
                </c:pt>
                <c:pt idx="23">
                  <c:v>3.3564695487516616E-2</c:v>
                </c:pt>
                <c:pt idx="24">
                  <c:v>3.9284898619844633E-2</c:v>
                </c:pt>
                <c:pt idx="25">
                  <c:v>4.5693494410654178E-2</c:v>
                </c:pt>
                <c:pt idx="26">
                  <c:v>5.2840510088583592E-2</c:v>
                </c:pt>
                <c:pt idx="27">
                  <c:v>6.0777168058504305E-2</c:v>
                </c:pt>
                <c:pt idx="28">
                  <c:v>6.9555815944185362E-2</c:v>
                </c:pt>
                <c:pt idx="29">
                  <c:v>7.9229856175609292E-2</c:v>
                </c:pt>
                <c:pt idx="30">
                  <c:v>8.9853675292616675E-2</c:v>
                </c:pt>
                <c:pt idx="31">
                  <c:v>0.10148257313256526</c:v>
                </c:pt>
                <c:pt idx="32">
                  <c:v>0.1141726920651589</c:v>
                </c:pt>
                <c:pt idx="33">
                  <c:v>0.12798094643251412</c:v>
                </c:pt>
                <c:pt idx="34">
                  <c:v>0.14296495234697959</c:v>
                </c:pt>
                <c:pt idx="35">
                  <c:v>0.15918295799322735</c:v>
                </c:pt>
                <c:pt idx="36">
                  <c:v>0.17669377457476187</c:v>
                </c:pt>
                <c:pt idx="37">
                  <c:v>0.19555670803828651</c:v>
                </c:pt>
                <c:pt idx="38">
                  <c:v>0.2158314917023656</c:v>
                </c:pt>
                <c:pt idx="39">
                  <c:v>0.23757821990960615</c:v>
                </c:pt>
                <c:pt idx="40">
                  <c:v>0.26085728281415044</c:v>
                </c:pt>
                <c:pt idx="41">
                  <c:v>0.28572930240873351</c:v>
                </c:pt>
                <c:pt idx="42">
                  <c:v>0.31225506988789764</c:v>
                </c:pt>
                <c:pt idx="43">
                  <c:v>0.34049548443626421</c:v>
                </c:pt>
                <c:pt idx="44">
                  <c:v>0.37051149352304336</c:v>
                </c:pt>
                <c:pt idx="45">
                  <c:v>0.40236403477630311</c:v>
                </c:pt>
                <c:pt idx="46">
                  <c:v>0.43611397950287767</c:v>
                </c:pt>
                <c:pt idx="47">
                  <c:v>0.47182207791231257</c:v>
                </c:pt>
                <c:pt idx="48">
                  <c:v>0.50954890609585846</c:v>
                </c:pt>
                <c:pt idx="49">
                  <c:v>0.5493548148042926</c:v>
                </c:pt>
                <c:pt idx="50">
                  <c:v>0.59129988006136003</c:v>
                </c:pt>
                <c:pt idx="51">
                  <c:v>0.63544385564277572</c:v>
                </c:pt>
                <c:pt idx="52">
                  <c:v>0.68184612744417628</c:v>
                </c:pt>
                <c:pt idx="53">
                  <c:v>0.73056566975506243</c:v>
                </c:pt>
                <c:pt idx="54">
                  <c:v>0.78166100344974865</c:v>
                </c:pt>
                <c:pt idx="55">
                  <c:v>0.83519015610048974</c:v>
                </c:pt>
                <c:pt idx="56">
                  <c:v>0.89121062401255102</c:v>
                </c:pt>
                <c:pt idx="57">
                  <c:v>0.94977933617572674</c:v>
                </c:pt>
                <c:pt idx="58">
                  <c:v>1.0109526201219659</c:v>
                </c:pt>
                <c:pt idx="59">
                  <c:v>1.0747861696741534</c:v>
                </c:pt>
                <c:pt idx="60">
                  <c:v>1.1413350145668844</c:v>
                </c:pt>
                <c:pt idx="61">
                  <c:v>1.2106534919160197</c:v>
                </c:pt>
                <c:pt idx="62">
                  <c:v>1.2827952195102643</c:v>
                </c:pt>
                <c:pt idx="63">
                  <c:v>1.3578130708945633</c:v>
                </c:pt>
                <c:pt idx="64">
                  <c:v>1.4357591522121353</c:v>
                </c:pt>
                <c:pt idx="65">
                  <c:v>1.5166847807691806</c:v>
                </c:pt>
                <c:pt idx="66">
                  <c:v>1.6006404652838082</c:v>
                </c:pt>
                <c:pt idx="67">
                  <c:v>1.6876758877785747</c:v>
                </c:pt>
                <c:pt idx="68">
                  <c:v>1.7778398870740695</c:v>
                </c:pt>
                <c:pt idx="69">
                  <c:v>1.8711804438393411</c:v>
                </c:pt>
                <c:pt idx="70">
                  <c:v>1.9677446671534895</c:v>
                </c:pt>
                <c:pt idx="71">
                  <c:v>2.0675787825316405</c:v>
                </c:pt>
                <c:pt idx="72">
                  <c:v>2.1707281213674765</c:v>
                </c:pt>
                <c:pt idx="73">
                  <c:v>2.2772371117438048</c:v>
                </c:pt>
                <c:pt idx="74">
                  <c:v>2.3871492705620998</c:v>
                </c:pt>
                <c:pt idx="75">
                  <c:v>2.5005071969415269</c:v>
                </c:pt>
                <c:pt idx="76">
                  <c:v>2.6173525668378907</c:v>
                </c:pt>
                <c:pt idx="77">
                  <c:v>2.7377261288328469</c:v>
                </c:pt>
                <c:pt idx="78">
                  <c:v>2.8616677010438565</c:v>
                </c:pt>
                <c:pt idx="79">
                  <c:v>2.9892161691056955</c:v>
                </c:pt>
                <c:pt idx="80">
                  <c:v>3.120409485174708</c:v>
                </c:pt>
                <c:pt idx="81">
                  <c:v>3.2552846679075103</c:v>
                </c:pt>
                <c:pt idx="82">
                  <c:v>3.3938778033665074</c:v>
                </c:pt>
                <c:pt idx="83">
                  <c:v>3.5362240468053123</c:v>
                </c:pt>
                <c:pt idx="84">
                  <c:v>3.6823576252879775</c:v>
                </c:pt>
                <c:pt idx="85">
                  <c:v>3.8323118410968711</c:v>
                </c:pt>
                <c:pt idx="86">
                  <c:v>3.9861190758849467</c:v>
                </c:pt>
                <c:pt idx="87">
                  <c:v>4.1438107955292658</c:v>
                </c:pt>
                <c:pt idx="88">
                  <c:v>4.3054175556436327</c:v>
                </c:pt>
                <c:pt idx="89">
                  <c:v>4.4709690077093924</c:v>
                </c:pt>
                <c:pt idx="90">
                  <c:v>4.6404939057845631</c:v>
                </c:pt>
                <c:pt idx="91">
                  <c:v>4.8140201137526866</c:v>
                </c:pt>
                <c:pt idx="92">
                  <c:v>4.9915746130740217</c:v>
                </c:pt>
                <c:pt idx="93">
                  <c:v>5.1731835110028825</c:v>
                </c:pt>
                <c:pt idx="94">
                  <c:v>5.358872049236215</c:v>
                </c:pt>
                <c:pt idx="95">
                  <c:v>5.5486646129597652</c:v>
                </c:pt>
                <c:pt idx="96">
                  <c:v>5.7425847402594066</c:v>
                </c:pt>
                <c:pt idx="97">
                  <c:v>5.9406551318664924</c:v>
                </c:pt>
                <c:pt idx="98">
                  <c:v>6.1428976612073072</c:v>
                </c:pt>
                <c:pt idx="99">
                  <c:v>6.34933338472797</c:v>
                </c:pt>
                <c:pt idx="100">
                  <c:v>6.5599825524673285</c:v>
                </c:pt>
                <c:pt idx="101">
                  <c:v>6.7748646188516055</c:v>
                </c:pt>
                <c:pt idx="102">
                  <c:v>6.9939982536857812</c:v>
                </c:pt>
                <c:pt idx="103">
                  <c:v>7.217401353317765</c:v>
                </c:pt>
                <c:pt idx="104">
                  <c:v>7.4450910519527156</c:v>
                </c:pt>
                <c:pt idx="105">
                  <c:v>7.6770837330958024</c:v>
                </c:pt>
                <c:pt idx="106">
                  <c:v>7.913395041102973</c:v>
                </c:pt>
                <c:pt idx="107">
                  <c:v>8.1540398928201903</c:v>
                </c:pt>
                <c:pt idx="108">
                  <c:v>8.3990324892928108</c:v>
                </c:pt>
                <c:pt idx="109">
                  <c:v>8.6483863275276249</c:v>
                </c:pt>
                <c:pt idx="110">
                  <c:v>8.9021142122911705</c:v>
                </c:pt>
                <c:pt idx="111">
                  <c:v>9.1602282679288152</c:v>
                </c:pt>
                <c:pt idx="112">
                  <c:v>9.4227399501900599</c:v>
                </c:pt>
                <c:pt idx="113">
                  <c:v>9.6896600580463712</c:v>
                </c:pt>
                <c:pt idx="114">
                  <c:v>9.9609987454887019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584576"/>
        <c:axId val="1847588384"/>
      </c:scatterChart>
      <c:valAx>
        <c:axId val="1847584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2.</a:t>
                </a:r>
                <a:r>
                  <a:rPr lang="hu-HU" baseline="0"/>
                  <a:t> test útja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47588384"/>
        <c:crosses val="autoZero"/>
        <c:crossBetween val="midCat"/>
        <c:majorUnit val="5"/>
      </c:valAx>
      <c:valAx>
        <c:axId val="184758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47584576"/>
        <c:crosses val="autoZero"/>
        <c:crossBetween val="midCat"/>
        <c:majorUnit val="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gyorsulások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 és vas (2)'!$T$26:$T$206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</c:numCache>
            </c:numRef>
          </c:xVal>
          <c:yVal>
            <c:numRef>
              <c:f>'fa és vas (2)'!$U$26:$U$206</c:f>
              <c:numCache>
                <c:formatCode>General</c:formatCode>
                <c:ptCount val="181"/>
                <c:pt idx="0">
                  <c:v>9.81</c:v>
                </c:pt>
                <c:pt idx="1">
                  <c:v>9.8021808168750013</c:v>
                </c:pt>
                <c:pt idx="2">
                  <c:v>9.7787481920430039</c:v>
                </c:pt>
                <c:pt idx="3">
                  <c:v>9.7398140799744102</c:v>
                </c:pt>
                <c:pt idx="4">
                  <c:v>9.6855887768065276</c:v>
                </c:pt>
                <c:pt idx="5">
                  <c:v>9.6163784666332077</c:v>
                </c:pt>
                <c:pt idx="6">
                  <c:v>9.5325814920114436</c:v>
                </c:pt>
                <c:pt idx="7">
                  <c:v>9.4346834274625859</c:v>
                </c:pt>
                <c:pt idx="8">
                  <c:v>9.3232510612703585</c:v>
                </c:pt>
                <c:pt idx="9">
                  <c:v>9.198925413950386</c:v>
                </c:pt>
                <c:pt idx="10">
                  <c:v>9.0624139406546504</c:v>
                </c:pt>
                <c:pt idx="11">
                  <c:v>8.9144820789399208</c:v>
                </c:pt>
                <c:pt idx="12">
                  <c:v>8.7559443124460437</c:v>
                </c:pt>
                <c:pt idx="13">
                  <c:v>8.587654924992945</c:v>
                </c:pt>
                <c:pt idx="14">
                  <c:v>8.4104986185251551</c:v>
                </c:pt>
                <c:pt idx="15">
                  <c:v>8.2253811625183708</c:v>
                </c:pt>
                <c:pt idx="16">
                  <c:v>8.0332202323948216</c:v>
                </c:pt>
                <c:pt idx="17">
                  <c:v>7.8349365807902691</c:v>
                </c:pt>
                <c:pt idx="18">
                  <c:v>7.6314456688903238</c:v>
                </c:pt>
                <c:pt idx="19">
                  <c:v>7.4236498662786374</c:v>
                </c:pt>
                <c:pt idx="20">
                  <c:v>7.2124313076013014</c:v>
                </c:pt>
                <c:pt idx="21">
                  <c:v>6.9986454736161772</c:v>
                </c:pt>
                <c:pt idx="22">
                  <c:v>6.7831155435747252</c:v>
                </c:pt>
                <c:pt idx="23">
                  <c:v>6.5666275460099799</c:v>
                </c:pt>
                <c:pt idx="24">
                  <c:v>6.3499263164124908</c:v>
                </c:pt>
                <c:pt idx="25">
                  <c:v>6.133712253392118</c:v>
                </c:pt>
                <c:pt idx="26">
                  <c:v>5.9186388500599243</c:v>
                </c:pt>
                <c:pt idx="27">
                  <c:v>5.7053109647218818</c:v>
                </c:pt>
                <c:pt idx="28">
                  <c:v>5.4942837846512109</c:v>
                </c:pt>
                <c:pt idx="29">
                  <c:v>5.2860624287015714</c:v>
                </c:pt>
                <c:pt idx="30">
                  <c:v>5.0811021287622076</c:v>
                </c:pt>
                <c:pt idx="31">
                  <c:v>4.8798089263969224</c:v>
                </c:pt>
                <c:pt idx="32">
                  <c:v>4.6825408192609226</c:v>
                </c:pt>
                <c:pt idx="33">
                  <c:v>4.4896092918291046</c:v>
                </c:pt>
                <c:pt idx="34">
                  <c:v>4.3012811663524033</c:v>
                </c:pt>
                <c:pt idx="35">
                  <c:v>4.1177807125347723</c:v>
                </c:pt>
                <c:pt idx="36">
                  <c:v>3.9392919579445413</c:v>
                </c:pt>
                <c:pt idx="37">
                  <c:v>3.765961145404729</c:v>
                </c:pt>
                <c:pt idx="38">
                  <c:v>3.5978992883298497</c:v>
                </c:pt>
                <c:pt idx="39">
                  <c:v>3.4351847799965105</c:v>
                </c:pt>
                <c:pt idx="40">
                  <c:v>3.2778660178818591</c:v>
                </c:pt>
                <c:pt idx="41">
                  <c:v>3.1259640093336625</c:v>
                </c:pt>
                <c:pt idx="42">
                  <c:v>2.9794749298307348</c:v>
                </c:pt>
                <c:pt idx="43">
                  <c:v>2.8383726098595936</c:v>
                </c:pt>
                <c:pt idx="44">
                  <c:v>2.7026109309028392</c:v>
                </c:pt>
                <c:pt idx="45">
                  <c:v>2.5721261151577135</c:v>
                </c:pt>
                <c:pt idx="46">
                  <c:v>2.4468388973487603</c:v>
                </c:pt>
                <c:pt idx="47">
                  <c:v>2.3266565703511892</c:v>
                </c:pt>
                <c:pt idx="48">
                  <c:v>2.2114748992989304</c:v>
                </c:pt>
                <c:pt idx="49">
                  <c:v>2.1011799014214274</c:v>
                </c:pt>
                <c:pt idx="50">
                  <c:v>1.9956494910517142</c:v>
                </c:pt>
                <c:pt idx="51">
                  <c:v>1.8947549910972121</c:v>
                </c:pt>
                <c:pt idx="52">
                  <c:v>1.7983625137897352</c:v>
                </c:pt>
                <c:pt idx="53">
                  <c:v>1.706334214760906</c:v>
                </c:pt>
                <c:pt idx="54">
                  <c:v>1.6185294254531222</c:v>
                </c:pt>
                <c:pt idx="55">
                  <c:v>1.5348056696044807</c:v>
                </c:pt>
                <c:pt idx="56">
                  <c:v>1.4550195700674369</c:v>
                </c:pt>
                <c:pt idx="57">
                  <c:v>1.3790276525639769</c:v>
                </c:pt>
                <c:pt idx="58">
                  <c:v>1.306687053170549</c:v>
                </c:pt>
                <c:pt idx="59">
                  <c:v>1.2378561363886273</c:v>
                </c:pt>
                <c:pt idx="60">
                  <c:v>1.1723950306134228</c:v>
                </c:pt>
                <c:pt idx="61">
                  <c:v>1.1101660876840995</c:v>
                </c:pt>
                <c:pt idx="62">
                  <c:v>1.0510342730015321</c:v>
                </c:pt>
                <c:pt idx="63">
                  <c:v>0.99486749244968031</c:v>
                </c:pt>
                <c:pt idx="64">
                  <c:v>0.94153686206766629</c:v>
                </c:pt>
                <c:pt idx="65">
                  <c:v>0.89091692610305806</c:v>
                </c:pt>
                <c:pt idx="66">
                  <c:v>0.842885828742725</c:v>
                </c:pt>
                <c:pt idx="67">
                  <c:v>0.79732544447389131</c:v>
                </c:pt>
                <c:pt idx="68">
                  <c:v>0.75412147168175636</c:v>
                </c:pt>
                <c:pt idx="69">
                  <c:v>0.71316349374635735</c:v>
                </c:pt>
                <c:pt idx="70">
                  <c:v>0.67434501156512816</c:v>
                </c:pt>
                <c:pt idx="71">
                  <c:v>0.63756345110176227</c:v>
                </c:pt>
                <c:pt idx="72">
                  <c:v>0.60272014924935924</c:v>
                </c:pt>
                <c:pt idx="73">
                  <c:v>0.5697203209982824</c:v>
                </c:pt>
                <c:pt idx="74">
                  <c:v>0.5384730106178246</c:v>
                </c:pt>
                <c:pt idx="75">
                  <c:v>0.50889102929645524</c:v>
                </c:pt>
                <c:pt idx="76">
                  <c:v>0.48089088143860614</c:v>
                </c:pt>
                <c:pt idx="77">
                  <c:v>0.45439268158640722</c:v>
                </c:pt>
                <c:pt idx="78">
                  <c:v>0.42932006372253007</c:v>
                </c:pt>
                <c:pt idx="79">
                  <c:v>0.40560008451471319</c:v>
                </c:pt>
                <c:pt idx="80">
                  <c:v>0.38316312188312907</c:v>
                </c:pt>
                <c:pt idx="81">
                  <c:v>0.36194277010771359</c:v>
                </c:pt>
                <c:pt idx="82">
                  <c:v>0.34187573254322068</c:v>
                </c:pt>
                <c:pt idx="83">
                  <c:v>0.32290171287412406</c:v>
                </c:pt>
                <c:pt idx="84">
                  <c:v>0.30496330571886787</c:v>
                </c:pt>
                <c:pt idx="85">
                  <c:v>0.28800588728223708</c:v>
                </c:pt>
                <c:pt idx="86">
                  <c:v>0.27197750665520992</c:v>
                </c:pt>
                <c:pt idx="87">
                  <c:v>0.25682877827245143</c:v>
                </c:pt>
                <c:pt idx="88">
                  <c:v>0.24251277595794818</c:v>
                </c:pt>
                <c:pt idx="89">
                  <c:v>0.22898492891832056</c:v>
                </c:pt>
                <c:pt idx="90">
                  <c:v>0.21620291998036834</c:v>
                </c:pt>
                <c:pt idx="91">
                  <c:v>0.20412658631357061</c:v>
                </c:pt>
                <c:pt idx="92">
                  <c:v>0.19271782282914174</c:v>
                </c:pt>
                <c:pt idx="93">
                  <c:v>0.18194048840403454</c:v>
                </c:pt>
                <c:pt idx="94">
                  <c:v>0.17176031504034306</c:v>
                </c:pt>
                <c:pt idx="95">
                  <c:v>0.16214482003768005</c:v>
                </c:pt>
                <c:pt idx="96">
                  <c:v>0.15306322122739502</c:v>
                </c:pt>
                <c:pt idx="97">
                  <c:v>0.14448635529279841</c:v>
                </c:pt>
                <c:pt idx="98">
                  <c:v>0.13638659917827667</c:v>
                </c:pt>
                <c:pt idx="99">
                  <c:v>0.12873779457211043</c:v>
                </c:pt>
                <c:pt idx="100">
                  <c:v>0.12151517543239443</c:v>
                </c:pt>
                <c:pt idx="101">
                  <c:v>0.11469529851252425</c:v>
                </c:pt>
                <c:pt idx="102">
                  <c:v>0.10825597683208699</c:v>
                </c:pt>
                <c:pt idx="103">
                  <c:v>0.1021762160300117</c:v>
                </c:pt>
                <c:pt idx="104">
                  <c:v>9.6436153529850799E-2</c:v>
                </c:pt>
                <c:pt idx="105">
                  <c:v>9.1017000441294016E-2</c:v>
                </c:pt>
                <c:pt idx="106">
                  <c:v>8.5900986117689371E-2</c:v>
                </c:pt>
                <c:pt idx="107">
                  <c:v>8.1071305286142703E-2</c:v>
                </c:pt>
                <c:pt idx="108">
                  <c:v>7.6512067664413763E-2</c:v>
                </c:pt>
                <c:pt idx="109">
                  <c:v>7.220824997750519E-2</c:v>
                </c:pt>
                <c:pt idx="110">
                  <c:v>6.8145650286027148E-2</c:v>
                </c:pt>
                <c:pt idx="111">
                  <c:v>6.4310844538495004E-2</c:v>
                </c:pt>
                <c:pt idx="112">
                  <c:v>6.069114526002295E-2</c:v>
                </c:pt>
                <c:pt idx="113">
                  <c:v>5.7274562290812625E-2</c:v>
                </c:pt>
                <c:pt idx="114">
                  <c:v>5.4049765489210699E-2</c:v>
                </c:pt>
                <c:pt idx="115">
                  <c:v>5.1006049315496682E-2</c:v>
                </c:pt>
                <c:pt idx="116">
                  <c:v>4.8133299214541125E-2</c:v>
                </c:pt>
                <c:pt idx="117">
                  <c:v>4.5421959717442562E-2</c:v>
                </c:pt>
                <c:pt idx="118">
                  <c:v>4.2863004184409803E-2</c:v>
                </c:pt>
                <c:pt idx="119">
                  <c:v>4.0447906113564969E-2</c:v>
                </c:pt>
                <c:pt idx="120">
                  <c:v>3.8168611942616337E-2</c:v>
                </c:pt>
                <c:pt idx="121">
                  <c:v>3.6017515272925849E-2</c:v>
                </c:pt>
                <c:pt idx="122">
                  <c:v>3.3987432447903032E-2</c:v>
                </c:pt>
                <c:pt idx="123">
                  <c:v>3.2071579420263063E-2</c:v>
                </c:pt>
                <c:pt idx="124">
                  <c:v>3.0263549845109594E-2</c:v>
                </c:pt>
                <c:pt idx="125">
                  <c:v>2.855729433840537E-2</c:v>
                </c:pt>
                <c:pt idx="126">
                  <c:v>2.6947100842750871E-2</c:v>
                </c:pt>
                <c:pt idx="127">
                  <c:v>2.5427576044913636E-2</c:v>
                </c:pt>
                <c:pt idx="128">
                  <c:v>2.3993627791943695E-2</c:v>
                </c:pt>
                <c:pt idx="129">
                  <c:v>2.2640448454954054E-2</c:v>
                </c:pt>
                <c:pt idx="130">
                  <c:v>2.1363499191988211E-2</c:v>
                </c:pt>
                <c:pt idx="131">
                  <c:v>2.0158495063640203E-2</c:v>
                </c:pt>
                <c:pt idx="132">
                  <c:v>1.9021390957126627E-2</c:v>
                </c:pt>
                <c:pt idx="133">
                  <c:v>1.7948368276675453E-2</c:v>
                </c:pt>
                <c:pt idx="134">
                  <c:v>1.6935822360075292E-2</c:v>
                </c:pt>
                <c:pt idx="135">
                  <c:v>1.5980350583133074E-2</c:v>
                </c:pt>
                <c:pt idx="136">
                  <c:v>1.5078741115678085E-2</c:v>
                </c:pt>
                <c:pt idx="137">
                  <c:v>1.4227962294500074E-2</c:v>
                </c:pt>
                <c:pt idx="138">
                  <c:v>1.3425152580390787E-2</c:v>
                </c:pt>
                <c:pt idx="139">
                  <c:v>1.2667611067989526E-2</c:v>
                </c:pt>
                <c:pt idx="140">
                  <c:v>1.1952788518840407E-2</c:v>
                </c:pt>
                <c:pt idx="141">
                  <c:v>1.1278278889452764E-2</c:v>
                </c:pt>
                <c:pt idx="142">
                  <c:v>1.0641811327667838E-2</c:v>
                </c:pt>
                <c:pt idx="143">
                  <c:v>1.00412426120009E-2</c:v>
                </c:pt>
                <c:pt idx="144">
                  <c:v>9.4745500099140401E-3</c:v>
                </c:pt>
                <c:pt idx="145">
                  <c:v>8.9398245322254155E-3</c:v>
                </c:pt>
                <c:pt idx="146">
                  <c:v>8.4352645620882072E-3</c:v>
                </c:pt>
                <c:pt idx="147">
                  <c:v>7.9591698380614417E-3</c:v>
                </c:pt>
                <c:pt idx="148">
                  <c:v>7.5099357719246029E-3</c:v>
                </c:pt>
                <c:pt idx="149">
                  <c:v>7.0860480828454087E-3</c:v>
                </c:pt>
                <c:pt idx="150">
                  <c:v>6.6860777305564056E-3</c:v>
                </c:pt>
                <c:pt idx="151">
                  <c:v>6.308676131073554E-3</c:v>
                </c:pt>
                <c:pt idx="152">
                  <c:v>5.9525706394261135E-3</c:v>
                </c:pt>
                <c:pt idx="153">
                  <c:v>5.6165602846043328E-3</c:v>
                </c:pt>
                <c:pt idx="154">
                  <c:v>5.2995117428658034E-3</c:v>
                </c:pt>
                <c:pt idx="155">
                  <c:v>5.0003555361524121E-3</c:v>
                </c:pt>
                <c:pt idx="156">
                  <c:v>4.7180824431904966E-3</c:v>
                </c:pt>
                <c:pt idx="157">
                  <c:v>4.4517401114632094E-3</c:v>
                </c:pt>
                <c:pt idx="158">
                  <c:v>4.2004298589297662E-3</c:v>
                </c:pt>
                <c:pt idx="159">
                  <c:v>3.9633036549044931E-3</c:v>
                </c:pt>
                <c:pt idx="160">
                  <c:v>3.7395612701853764E-3</c:v>
                </c:pt>
                <c:pt idx="161">
                  <c:v>3.5284475869801213E-3</c:v>
                </c:pt>
                <c:pt idx="162">
                  <c:v>3.3292500597443819E-3</c:v>
                </c:pt>
                <c:pt idx="163">
                  <c:v>3.1412963184891396E-3</c:v>
                </c:pt>
                <c:pt idx="164">
                  <c:v>2.9639519066737563E-3</c:v>
                </c:pt>
                <c:pt idx="165">
                  <c:v>2.7966181460818973E-3</c:v>
                </c:pt>
                <c:pt idx="166">
                  <c:v>2.6387301216761472E-3</c:v>
                </c:pt>
                <c:pt idx="167">
                  <c:v>2.489754779658071E-3</c:v>
                </c:pt>
                <c:pt idx="168">
                  <c:v>2.3491891324329828E-3</c:v>
                </c:pt>
                <c:pt idx="169">
                  <c:v>2.2165585645019803E-3</c:v>
                </c:pt>
                <c:pt idx="170">
                  <c:v>2.0914152336093395E-3</c:v>
                </c:pt>
                <c:pt idx="171">
                  <c:v>1.9733365618233023E-3</c:v>
                </c:pt>
                <c:pt idx="172">
                  <c:v>1.8619238115142878E-3</c:v>
                </c:pt>
                <c:pt idx="173">
                  <c:v>1.7568007414556774E-3</c:v>
                </c:pt>
                <c:pt idx="174">
                  <c:v>1.6576123385600994E-3</c:v>
                </c:pt>
                <c:pt idx="175">
                  <c:v>1.564023621021704E-3</c:v>
                </c:pt>
                <c:pt idx="176">
                  <c:v>1.4757185088427605E-3</c:v>
                </c:pt>
                <c:pt idx="177">
                  <c:v>1.3923987579396169E-3</c:v>
                </c:pt>
                <c:pt idx="178">
                  <c:v>1.3137829543055091E-3</c:v>
                </c:pt>
                <c:pt idx="179">
                  <c:v>1.2396055648302706E-3</c:v>
                </c:pt>
                <c:pt idx="180">
                  <c:v>1.1696160415635148E-3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 és vas (2)'!$T$26:$T$206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</c:numCache>
            </c:numRef>
          </c:xVal>
          <c:yVal>
            <c:numRef>
              <c:f>'fa és vas (2)'!$V$26:$V$206</c:f>
              <c:numCache>
                <c:formatCode>General</c:formatCode>
                <c:ptCount val="181"/>
                <c:pt idx="0">
                  <c:v>9.81</c:v>
                </c:pt>
                <c:pt idx="1">
                  <c:v>9.8093929907992496</c:v>
                </c:pt>
                <c:pt idx="2">
                  <c:v>9.8075721134332774</c:v>
                </c:pt>
                <c:pt idx="3">
                  <c:v>9.8045380438688881</c:v>
                </c:pt>
                <c:pt idx="4">
                  <c:v>9.8002920583813715</c:v>
                </c:pt>
                <c:pt idx="5">
                  <c:v>9.794836032393567</c:v>
                </c:pt>
                <c:pt idx="6">
                  <c:v>9.7881724386855655</c:v>
                </c:pt>
                <c:pt idx="7">
                  <c:v>9.7803043449779974</c:v>
                </c:pt>
                <c:pt idx="8">
                  <c:v>9.7712354108930324</c:v>
                </c:pt>
                <c:pt idx="9">
                  <c:v>9.7609698842982837</c:v>
                </c:pt>
                <c:pt idx="10">
                  <c:v>9.749512597039935</c:v>
                </c:pt>
                <c:pt idx="11">
                  <c:v>9.7368689600725045</c:v>
                </c:pt>
                <c:pt idx="12">
                  <c:v>9.7230449579936931</c:v>
                </c:pt>
                <c:pt idx="13">
                  <c:v>9.7080471429938537</c:v>
                </c:pt>
                <c:pt idx="14">
                  <c:v>9.6918826282305801</c:v>
                </c:pt>
                <c:pt idx="15">
                  <c:v>9.6745590806399662</c:v>
                </c:pt>
                <c:pt idx="16">
                  <c:v>9.6560847131969858</c:v>
                </c:pt>
                <c:pt idx="17">
                  <c:v>9.6364682766384249</c:v>
                </c:pt>
                <c:pt idx="18">
                  <c:v>9.6157190506626335</c:v>
                </c:pt>
                <c:pt idx="19">
                  <c:v>9.593846834621278</c:v>
                </c:pt>
                <c:pt idx="20">
                  <c:v>9.5708619377190196</c:v>
                </c:pt>
                <c:pt idx="21">
                  <c:v>9.5467751687379057</c:v>
                </c:pt>
                <c:pt idx="22">
                  <c:v>9.5215978253038696</c:v>
                </c:pt>
                <c:pt idx="23">
                  <c:v>9.4953416827135566</c:v>
                </c:pt>
                <c:pt idx="24">
                  <c:v>9.4680189823402046</c:v>
                </c:pt>
                <c:pt idx="25">
                  <c:v>9.4396424196379858</c:v>
                </c:pt>
                <c:pt idx="26">
                  <c:v>9.4102251317647134</c:v>
                </c:pt>
                <c:pt idx="27">
                  <c:v>9.3797806848433218</c:v>
                </c:pt>
                <c:pt idx="28">
                  <c:v>9.3483230608829526</c:v>
                </c:pt>
                <c:pt idx="29">
                  <c:v>9.3158666443809057</c:v>
                </c:pt>
                <c:pt idx="30">
                  <c:v>9.2824262086270046</c:v>
                </c:pt>
                <c:pt idx="31">
                  <c:v>9.2480169017322531</c:v>
                </c:pt>
                <c:pt idx="32">
                  <c:v>9.2126542324038567</c:v>
                </c:pt>
                <c:pt idx="33">
                  <c:v>9.1763540554889023</c:v>
                </c:pt>
                <c:pt idx="34">
                  <c:v>9.1391325573090931</c:v>
                </c:pt>
                <c:pt idx="35">
                  <c:v>9.1010062408090082</c:v>
                </c:pt>
                <c:pt idx="36">
                  <c:v>9.0619919105404438</c:v>
                </c:pt>
                <c:pt idx="37">
                  <c:v>9.0221066575052724</c:v>
                </c:pt>
                <c:pt idx="38">
                  <c:v>8.9813678438792977</c:v>
                </c:pt>
                <c:pt idx="39">
                  <c:v>8.939793087639373</c:v>
                </c:pt>
                <c:pt idx="40">
                  <c:v>8.8974002471159466</c:v>
                </c:pt>
                <c:pt idx="41">
                  <c:v>8.8542074054929607</c:v>
                </c:pt>
                <c:pt idx="42">
                  <c:v>8.8102328552767801</c:v>
                </c:pt>
                <c:pt idx="43">
                  <c:v>8.7654950827555513</c:v>
                </c:pt>
                <c:pt idx="44">
                  <c:v>8.720012752469998</c:v>
                </c:pt>
                <c:pt idx="45">
                  <c:v>8.6738046917163878</c:v>
                </c:pt>
                <c:pt idx="46">
                  <c:v>8.6268898751018543</c:v>
                </c:pt>
                <c:pt idx="47">
                  <c:v>8.5792874091719398</c:v>
                </c:pt>
                <c:pt idx="48">
                  <c:v>8.5310165171296575</c:v>
                </c:pt>
                <c:pt idx="49">
                  <c:v>8.4820965236648771</c:v>
                </c:pt>
                <c:pt idx="50">
                  <c:v>8.4325468399123373</c:v>
                </c:pt>
                <c:pt idx="51">
                  <c:v>8.3823869485559204</c:v>
                </c:pt>
                <c:pt idx="52">
                  <c:v>8.3316363890963601</c:v>
                </c:pt>
                <c:pt idx="53">
                  <c:v>8.2803147432988009</c:v>
                </c:pt>
                <c:pt idx="54">
                  <c:v>8.2284416208360831</c:v>
                </c:pt>
                <c:pt idx="55">
                  <c:v>8.1760366451429238</c:v>
                </c:pt>
                <c:pt idx="56">
                  <c:v>8.1231194394954969</c:v>
                </c:pt>
                <c:pt idx="57">
                  <c:v>8.0697096133302182</c:v>
                </c:pt>
                <c:pt idx="58">
                  <c:v>8.0158267488148649</c:v>
                </c:pt>
                <c:pt idx="59">
                  <c:v>7.9614903876843996</c:v>
                </c:pt>
                <c:pt idx="60">
                  <c:v>7.906720018353198</c:v>
                </c:pt>
                <c:pt idx="61">
                  <c:v>7.8515350633146195</c:v>
                </c:pt>
                <c:pt idx="62">
                  <c:v>7.7959548668381231</c:v>
                </c:pt>
                <c:pt idx="63">
                  <c:v>7.7399986829734431</c:v>
                </c:pt>
                <c:pt idx="64">
                  <c:v>7.6836856638705449</c:v>
                </c:pt>
                <c:pt idx="65">
                  <c:v>7.6270348484233912</c:v>
                </c:pt>
                <c:pt idx="66">
                  <c:v>7.5700651512448083</c:v>
                </c:pt>
                <c:pt idx="67">
                  <c:v>7.5127953519790172</c:v>
                </c:pt>
                <c:pt idx="68">
                  <c:v>7.4552440849576689</c:v>
                </c:pt>
                <c:pt idx="69">
                  <c:v>7.3974298292045404</c:v>
                </c:pt>
                <c:pt idx="70">
                  <c:v>7.3393708987933213</c:v>
                </c:pt>
                <c:pt idx="71">
                  <c:v>7.2810854335622563</c:v>
                </c:pt>
                <c:pt idx="72">
                  <c:v>7.2225913901887067</c:v>
                </c:pt>
                <c:pt idx="73">
                  <c:v>7.1639065336260774</c:v>
                </c:pt>
                <c:pt idx="74">
                  <c:v>7.1050484289048566</c:v>
                </c:pt>
                <c:pt idx="75">
                  <c:v>7.0460344332989386</c:v>
                </c:pt>
                <c:pt idx="76">
                  <c:v>6.9868816888577374</c:v>
                </c:pt>
                <c:pt idx="77">
                  <c:v>6.9276071153040517</c:v>
                </c:pt>
                <c:pt idx="78">
                  <c:v>6.8682274032970287</c:v>
                </c:pt>
                <c:pt idx="79">
                  <c:v>6.808759008059039</c:v>
                </c:pt>
                <c:pt idx="80">
                  <c:v>6.7492181433647351</c:v>
                </c:pt>
                <c:pt idx="81">
                  <c:v>6.6896207758900452</c:v>
                </c:pt>
                <c:pt idx="82">
                  <c:v>6.6299826199183656</c:v>
                </c:pt>
                <c:pt idx="83">
                  <c:v>6.5703191324007371</c:v>
                </c:pt>
                <c:pt idx="84">
                  <c:v>6.5106455083663555</c:v>
                </c:pt>
                <c:pt idx="85">
                  <c:v>6.4509766766793106</c:v>
                </c:pt>
                <c:pt idx="86">
                  <c:v>6.3913272961370744</c:v>
                </c:pt>
                <c:pt idx="87">
                  <c:v>6.3317117519058534</c:v>
                </c:pt>
                <c:pt idx="88">
                  <c:v>6.2721441522875612</c:v>
                </c:pt>
                <c:pt idx="89">
                  <c:v>6.2126383258128417</c:v>
                </c:pt>
                <c:pt idx="90">
                  <c:v>6.1532078186542609</c:v>
                </c:pt>
                <c:pt idx="91">
                  <c:v>6.0938658923534526</c:v>
                </c:pt>
                <c:pt idx="92">
                  <c:v>6.034625521855788</c:v>
                </c:pt>
                <c:pt idx="93">
                  <c:v>5.9754993938458538</c:v>
                </c:pt>
                <c:pt idx="94">
                  <c:v>5.9164999053768028</c:v>
                </c:pt>
                <c:pt idx="95">
                  <c:v>5.8576391627864375</c:v>
                </c:pt>
                <c:pt idx="96">
                  <c:v>5.7989289808927023</c:v>
                </c:pt>
                <c:pt idx="97">
                  <c:v>5.7403808824610874</c:v>
                </c:pt>
                <c:pt idx="98">
                  <c:v>5.6820060979363172</c:v>
                </c:pt>
                <c:pt idx="99">
                  <c:v>5.6238155654305517</c:v>
                </c:pt>
                <c:pt idx="100">
                  <c:v>5.5658199309602265</c:v>
                </c:pt>
                <c:pt idx="101">
                  <c:v>5.5080295489235889</c:v>
                </c:pt>
                <c:pt idx="102">
                  <c:v>5.4504544828108816</c:v>
                </c:pt>
                <c:pt idx="103">
                  <c:v>5.3931045061391023</c:v>
                </c:pt>
                <c:pt idx="104">
                  <c:v>5.335989103603219</c:v>
                </c:pt>
                <c:pt idx="105">
                  <c:v>5.2791174724356846</c:v>
                </c:pt>
                <c:pt idx="106">
                  <c:v>5.2224985239661281</c:v>
                </c:pt>
                <c:pt idx="107">
                  <c:v>5.1661408853730491</c:v>
                </c:pt>
                <c:pt idx="108">
                  <c:v>5.1100529016194418</c:v>
                </c:pt>
                <c:pt idx="109">
                  <c:v>5.0542426375642266</c:v>
                </c:pt>
                <c:pt idx="110">
                  <c:v>4.9987178802414851</c:v>
                </c:pt>
                <c:pt idx="111">
                  <c:v>4.9434861412995224</c:v>
                </c:pt>
                <c:pt idx="112">
                  <c:v>4.8885546595918425</c:v>
                </c:pt>
                <c:pt idx="113">
                  <c:v>4.8339304039122526</c:v>
                </c:pt>
                <c:pt idx="114">
                  <c:v>4.7796200758663359</c:v>
                </c:pt>
                <c:pt idx="115">
                  <c:v>4.7256301128717082</c:v>
                </c:pt>
                <c:pt idx="116">
                  <c:v>4.6719666912795166</c:v>
                </c:pt>
                <c:pt idx="117">
                  <c:v>4.6186357296098137</c:v>
                </c:pt>
                <c:pt idx="118">
                  <c:v>4.5656428918935319</c:v>
                </c:pt>
                <c:pt idx="119">
                  <c:v>4.5129935911139327</c:v>
                </c:pt>
                <c:pt idx="120">
                  <c:v>4.460692992740527</c:v>
                </c:pt>
                <c:pt idx="121">
                  <c:v>4.408746018348646</c:v>
                </c:pt>
                <c:pt idx="122">
                  <c:v>4.3571573493179425</c:v>
                </c:pt>
                <c:pt idx="123">
                  <c:v>4.3059314306032981</c:v>
                </c:pt>
                <c:pt idx="124">
                  <c:v>4.2550724745717465</c:v>
                </c:pt>
                <c:pt idx="125">
                  <c:v>4.2045844648992112</c:v>
                </c:pt>
                <c:pt idx="126">
                  <c:v>4.1544711605209841</c:v>
                </c:pt>
                <c:pt idx="127">
                  <c:v>4.1047360996300863</c:v>
                </c:pt>
                <c:pt idx="128">
                  <c:v>4.0553826037177725</c:v>
                </c:pt>
                <c:pt idx="129">
                  <c:v>4.0064137816506635</c:v>
                </c:pt>
                <c:pt idx="130">
                  <c:v>3.9578325337791354</c:v>
                </c:pt>
                <c:pt idx="131">
                  <c:v>3.909641556071751</c:v>
                </c:pt>
                <c:pt idx="132">
                  <c:v>3.8618433442707536</c:v>
                </c:pt>
                <c:pt idx="133">
                  <c:v>3.8144401980637523</c:v>
                </c:pt>
                <c:pt idx="134">
                  <c:v>3.7674342252669506</c:v>
                </c:pt>
                <c:pt idx="135">
                  <c:v>3.7208273460154127</c:v>
                </c:pt>
                <c:pt idx="136">
                  <c:v>3.6746212969560572</c:v>
                </c:pt>
                <c:pt idx="137">
                  <c:v>3.6288176354392441</c:v>
                </c:pt>
                <c:pt idx="138">
                  <c:v>3.5834177437049419</c:v>
                </c:pt>
                <c:pt idx="139">
                  <c:v>3.5384228330597223</c:v>
                </c:pt>
                <c:pt idx="140">
                  <c:v>3.4938339480408951</c:v>
                </c:pt>
                <c:pt idx="141">
                  <c:v>3.4496519705643491</c:v>
                </c:pt>
                <c:pt idx="142">
                  <c:v>3.4058776240527688</c:v>
                </c:pt>
                <c:pt idx="143">
                  <c:v>3.3625114775410809</c:v>
                </c:pt>
                <c:pt idx="144">
                  <c:v>3.3195539497561475</c:v>
                </c:pt>
                <c:pt idx="145">
                  <c:v>3.277005313167864</c:v>
                </c:pt>
                <c:pt idx="146">
                  <c:v>3.2348656980089858</c:v>
                </c:pt>
                <c:pt idx="147">
                  <c:v>3.193135096261142</c:v>
                </c:pt>
                <c:pt idx="148">
                  <c:v>3.1518133656046494</c:v>
                </c:pt>
                <c:pt idx="149">
                  <c:v>3.1109002333298923</c:v>
                </c:pt>
                <c:pt idx="150">
                  <c:v>3.0703953002081468</c:v>
                </c:pt>
                <c:pt idx="151">
                  <c:v>3.030298044319891</c:v>
                </c:pt>
                <c:pt idx="152">
                  <c:v>2.9906078248387633</c:v>
                </c:pt>
                <c:pt idx="153">
                  <c:v>2.9513238857694502</c:v>
                </c:pt>
                <c:pt idx="154">
                  <c:v>2.9124453596379301</c:v>
                </c:pt>
                <c:pt idx="155">
                  <c:v>2.8739712711326133</c:v>
                </c:pt>
                <c:pt idx="156">
                  <c:v>2.8359005406950146</c:v>
                </c:pt>
                <c:pt idx="157">
                  <c:v>2.7982319880587632</c:v>
                </c:pt>
                <c:pt idx="158">
                  <c:v>2.7609643357357969</c:v>
                </c:pt>
                <c:pt idx="159">
                  <c:v>2.7240962124487442</c:v>
                </c:pt>
                <c:pt idx="160">
                  <c:v>2.6876261565085864</c:v>
                </c:pt>
                <c:pt idx="161">
                  <c:v>2.6515526191367833</c:v>
                </c:pt>
                <c:pt idx="162">
                  <c:v>2.6158739677311607</c:v>
                </c:pt>
                <c:pt idx="163">
                  <c:v>2.5805884890749189</c:v>
                </c:pt>
                <c:pt idx="164">
                  <c:v>2.5456943924882527</c:v>
                </c:pt>
                <c:pt idx="165">
                  <c:v>2.5111898129221109</c:v>
                </c:pt>
                <c:pt idx="166">
                  <c:v>2.4770728139937583</c:v>
                </c:pt>
                <c:pt idx="167">
                  <c:v>2.4433413909638277</c:v>
                </c:pt>
                <c:pt idx="168">
                  <c:v>2.4099934736546631</c:v>
                </c:pt>
                <c:pt idx="169">
                  <c:v>2.3770269293098121</c:v>
                </c:pt>
                <c:pt idx="170">
                  <c:v>2.3444395653945902</c:v>
                </c:pt>
                <c:pt idx="171">
                  <c:v>2.3122291323377144</c:v>
                </c:pt>
                <c:pt idx="172">
                  <c:v>2.2803933262140692</c:v>
                </c:pt>
                <c:pt idx="173">
                  <c:v>2.2489297913686945</c:v>
                </c:pt>
                <c:pt idx="174">
                  <c:v>2.2178361229821917</c:v>
                </c:pt>
                <c:pt idx="175">
                  <c:v>2.187109869577764</c:v>
                </c:pt>
                <c:pt idx="176">
                  <c:v>2.1567485354701494</c:v>
                </c:pt>
                <c:pt idx="177">
                  <c:v>2.1267495831567871</c:v>
                </c:pt>
                <c:pt idx="178">
                  <c:v>2.0971104356515688</c:v>
                </c:pt>
                <c:pt idx="179">
                  <c:v>2.0678284787616024</c:v>
                </c:pt>
                <c:pt idx="180">
                  <c:v>2.0389010633073914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1505216"/>
        <c:axId val="1641505760"/>
      </c:scatterChart>
      <c:valAx>
        <c:axId val="164150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41505760"/>
        <c:crosses val="autoZero"/>
        <c:crossBetween val="midCat"/>
      </c:valAx>
      <c:valAx>
        <c:axId val="16415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Gyorsulások</a:t>
                </a:r>
                <a:r>
                  <a:rPr lang="hu-HU" baseline="0"/>
                  <a:t> (m/s</a:t>
                </a:r>
                <a:r>
                  <a:rPr lang="hu-HU" baseline="30000"/>
                  <a:t>2</a:t>
                </a:r>
                <a:r>
                  <a:rPr lang="hu-HU" baseline="0"/>
                  <a:t>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15052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sebességek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 és vas (2)'!$Y$26:$Y$206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</c:numCache>
            </c:numRef>
          </c:xVal>
          <c:yVal>
            <c:numRef>
              <c:f>'fa és vas (2)'!$Z$26:$Z$206</c:f>
              <c:numCache>
                <c:formatCode>General</c:formatCode>
                <c:ptCount val="181"/>
                <c:pt idx="0">
                  <c:v>0</c:v>
                </c:pt>
                <c:pt idx="1">
                  <c:v>0.49050000000000005</c:v>
                </c:pt>
                <c:pt idx="2">
                  <c:v>0.98060904084375011</c:v>
                </c:pt>
                <c:pt idx="3">
                  <c:v>1.4695464504459004</c:v>
                </c:pt>
                <c:pt idx="4">
                  <c:v>1.9565371544446208</c:v>
                </c:pt>
                <c:pt idx="5">
                  <c:v>2.4408165932849473</c:v>
                </c:pt>
                <c:pt idx="6">
                  <c:v>2.9216355166166075</c:v>
                </c:pt>
                <c:pt idx="7">
                  <c:v>3.3982645912171798</c:v>
                </c:pt>
                <c:pt idx="8">
                  <c:v>3.8699987625903089</c:v>
                </c:pt>
                <c:pt idx="9">
                  <c:v>4.3361613156538272</c:v>
                </c:pt>
                <c:pt idx="10">
                  <c:v>4.7961075863513463</c:v>
                </c:pt>
                <c:pt idx="11">
                  <c:v>5.2492282833840784</c:v>
                </c:pt>
                <c:pt idx="12">
                  <c:v>5.6949523873310746</c:v>
                </c:pt>
                <c:pt idx="13">
                  <c:v>6.1327496029533766</c:v>
                </c:pt>
                <c:pt idx="14">
                  <c:v>6.5621323492030239</c:v>
                </c:pt>
                <c:pt idx="15">
                  <c:v>6.9826572801292812</c:v>
                </c:pt>
                <c:pt idx="16">
                  <c:v>7.3939263382551994</c:v>
                </c:pt>
                <c:pt idx="17">
                  <c:v>7.7955873498749408</c:v>
                </c:pt>
                <c:pt idx="18">
                  <c:v>8.1873341789144547</c:v>
                </c:pt>
                <c:pt idx="19">
                  <c:v>8.5689064623589708</c:v>
                </c:pt>
                <c:pt idx="20">
                  <c:v>8.940088955672902</c:v>
                </c:pt>
                <c:pt idx="21">
                  <c:v>9.3007105210529666</c:v>
                </c:pt>
                <c:pt idx="22">
                  <c:v>9.6506427947337752</c:v>
                </c:pt>
                <c:pt idx="23">
                  <c:v>9.9897985719125106</c:v>
                </c:pt>
                <c:pt idx="24">
                  <c:v>10.318129949213009</c:v>
                </c:pt>
                <c:pt idx="25">
                  <c:v>10.635626265033634</c:v>
                </c:pt>
                <c:pt idx="26">
                  <c:v>10.94231187770324</c:v>
                </c:pt>
                <c:pt idx="27">
                  <c:v>11.238243820206236</c:v>
                </c:pt>
                <c:pt idx="28">
                  <c:v>11.52350936844233</c:v>
                </c:pt>
                <c:pt idx="29">
                  <c:v>11.79822355767489</c:v>
                </c:pt>
                <c:pt idx="30">
                  <c:v>12.062526679109968</c:v>
                </c:pt>
                <c:pt idx="31">
                  <c:v>12.316581785548079</c:v>
                </c:pt>
                <c:pt idx="32">
                  <c:v>12.560572231867926</c:v>
                </c:pt>
                <c:pt idx="33">
                  <c:v>12.794699272830972</c:v>
                </c:pt>
                <c:pt idx="34">
                  <c:v>13.019179737422427</c:v>
                </c:pt>
                <c:pt idx="35">
                  <c:v>13.234243795740047</c:v>
                </c:pt>
                <c:pt idx="36">
                  <c:v>13.440132831366785</c:v>
                </c:pt>
                <c:pt idx="37">
                  <c:v>13.637097429264012</c:v>
                </c:pt>
                <c:pt idx="38">
                  <c:v>13.825395486534248</c:v>
                </c:pt>
                <c:pt idx="39">
                  <c:v>14.00529045095074</c:v>
                </c:pt>
                <c:pt idx="40">
                  <c:v>14.177049689950566</c:v>
                </c:pt>
                <c:pt idx="41">
                  <c:v>14.34094299084466</c:v>
                </c:pt>
                <c:pt idx="42">
                  <c:v>14.497241191311343</c:v>
                </c:pt>
                <c:pt idx="43">
                  <c:v>14.646214937802879</c:v>
                </c:pt>
                <c:pt idx="44">
                  <c:v>14.788133568295859</c:v>
                </c:pt>
                <c:pt idx="45">
                  <c:v>14.923264114841</c:v>
                </c:pt>
                <c:pt idx="46">
                  <c:v>15.051870420598886</c:v>
                </c:pt>
                <c:pt idx="47">
                  <c:v>15.174212365466325</c:v>
                </c:pt>
                <c:pt idx="48">
                  <c:v>15.290545193983885</c:v>
                </c:pt>
                <c:pt idx="49">
                  <c:v>15.401118938948832</c:v>
                </c:pt>
                <c:pt idx="50">
                  <c:v>15.506177934019902</c:v>
                </c:pt>
                <c:pt idx="51">
                  <c:v>15.605960408572487</c:v>
                </c:pt>
                <c:pt idx="52">
                  <c:v>15.700698158127349</c:v>
                </c:pt>
                <c:pt idx="53">
                  <c:v>15.790616283816835</c:v>
                </c:pt>
                <c:pt idx="54">
                  <c:v>15.87593299455488</c:v>
                </c:pt>
                <c:pt idx="55">
                  <c:v>15.956859465827536</c:v>
                </c:pt>
                <c:pt idx="56">
                  <c:v>16.033599749307761</c:v>
                </c:pt>
                <c:pt idx="57">
                  <c:v>16.106350727811133</c:v>
                </c:pt>
                <c:pt idx="58">
                  <c:v>16.175302110439333</c:v>
                </c:pt>
                <c:pt idx="59">
                  <c:v>16.240636463097861</c:v>
                </c:pt>
                <c:pt idx="60">
                  <c:v>16.302529269917294</c:v>
                </c:pt>
                <c:pt idx="61">
                  <c:v>16.361149021447964</c:v>
                </c:pt>
                <c:pt idx="62">
                  <c:v>16.416657325832169</c:v>
                </c:pt>
                <c:pt idx="63">
                  <c:v>16.469209039482244</c:v>
                </c:pt>
                <c:pt idx="64">
                  <c:v>16.518952414104728</c:v>
                </c:pt>
                <c:pt idx="65">
                  <c:v>16.566029257208111</c:v>
                </c:pt>
                <c:pt idx="66">
                  <c:v>16.610575103513263</c:v>
                </c:pt>
                <c:pt idx="67">
                  <c:v>16.652719394950399</c:v>
                </c:pt>
                <c:pt idx="68">
                  <c:v>16.692585667174093</c:v>
                </c:pt>
                <c:pt idx="69">
                  <c:v>16.730291740758179</c:v>
                </c:pt>
                <c:pt idx="70">
                  <c:v>16.765949915445496</c:v>
                </c:pt>
                <c:pt idx="71">
                  <c:v>16.799667166023752</c:v>
                </c:pt>
                <c:pt idx="72">
                  <c:v>16.831545338578842</c:v>
                </c:pt>
                <c:pt idx="73">
                  <c:v>16.861681346041308</c:v>
                </c:pt>
                <c:pt idx="74">
                  <c:v>16.890167362091223</c:v>
                </c:pt>
                <c:pt idx="75">
                  <c:v>16.917091012622112</c:v>
                </c:pt>
                <c:pt idx="76">
                  <c:v>16.942535564086935</c:v>
                </c:pt>
                <c:pt idx="77">
                  <c:v>16.966580108158865</c:v>
                </c:pt>
                <c:pt idx="78">
                  <c:v>16.989299742238185</c:v>
                </c:pt>
                <c:pt idx="79">
                  <c:v>17.010765745424312</c:v>
                </c:pt>
                <c:pt idx="80">
                  <c:v>17.031045749650048</c:v>
                </c:pt>
                <c:pt idx="81">
                  <c:v>17.050203905744205</c:v>
                </c:pt>
                <c:pt idx="82">
                  <c:v>17.068301044249591</c:v>
                </c:pt>
                <c:pt idx="83">
                  <c:v>17.085394830876751</c:v>
                </c:pt>
                <c:pt idx="84">
                  <c:v>17.101539916520458</c:v>
                </c:pt>
                <c:pt idx="85">
                  <c:v>17.116788081806401</c:v>
                </c:pt>
                <c:pt idx="86">
                  <c:v>17.131188376170513</c:v>
                </c:pt>
                <c:pt idx="87">
                  <c:v>17.144787251503274</c:v>
                </c:pt>
                <c:pt idx="88">
                  <c:v>17.157628690416896</c:v>
                </c:pt>
                <c:pt idx="89">
                  <c:v>17.169754329214793</c:v>
                </c:pt>
                <c:pt idx="90">
                  <c:v>17.18120357566071</c:v>
                </c:pt>
                <c:pt idx="91">
                  <c:v>17.192013721659727</c:v>
                </c:pt>
                <c:pt idx="92">
                  <c:v>17.202220050975406</c:v>
                </c:pt>
                <c:pt idx="93">
                  <c:v>17.211855942116863</c:v>
                </c:pt>
                <c:pt idx="94">
                  <c:v>17.220952966537066</c:v>
                </c:pt>
                <c:pt idx="95">
                  <c:v>17.229540982289084</c:v>
                </c:pt>
                <c:pt idx="96">
                  <c:v>17.237648223290968</c:v>
                </c:pt>
                <c:pt idx="97">
                  <c:v>17.245301384352338</c:v>
                </c:pt>
                <c:pt idx="98">
                  <c:v>17.252525702116976</c:v>
                </c:pt>
                <c:pt idx="99">
                  <c:v>17.259345032075892</c:v>
                </c:pt>
                <c:pt idx="100">
                  <c:v>17.265781921804496</c:v>
                </c:pt>
                <c:pt idx="101">
                  <c:v>17.271857680576115</c:v>
                </c:pt>
                <c:pt idx="102">
                  <c:v>17.277592445501742</c:v>
                </c:pt>
                <c:pt idx="103">
                  <c:v>17.283005244343347</c:v>
                </c:pt>
                <c:pt idx="104">
                  <c:v>17.288114055144849</c:v>
                </c:pt>
                <c:pt idx="105">
                  <c:v>17.292935862821341</c:v>
                </c:pt>
                <c:pt idx="106">
                  <c:v>17.297486712843405</c:v>
                </c:pt>
                <c:pt idx="107">
                  <c:v>17.30178176214929</c:v>
                </c:pt>
                <c:pt idx="108">
                  <c:v>17.305835327413597</c:v>
                </c:pt>
                <c:pt idx="109">
                  <c:v>17.309660930796817</c:v>
                </c:pt>
                <c:pt idx="110">
                  <c:v>17.313271343295693</c:v>
                </c:pt>
                <c:pt idx="111">
                  <c:v>17.316678625809995</c:v>
                </c:pt>
                <c:pt idx="112">
                  <c:v>17.319894168036921</c:v>
                </c:pt>
                <c:pt idx="113">
                  <c:v>17.322928725299921</c:v>
                </c:pt>
                <c:pt idx="114">
                  <c:v>17.325792453414461</c:v>
                </c:pt>
                <c:pt idx="115">
                  <c:v>17.328494941688923</c:v>
                </c:pt>
                <c:pt idx="116">
                  <c:v>17.331045244154698</c:v>
                </c:pt>
                <c:pt idx="117">
                  <c:v>17.333451909115425</c:v>
                </c:pt>
                <c:pt idx="118">
                  <c:v>17.335723007101297</c:v>
                </c:pt>
                <c:pt idx="119">
                  <c:v>17.337866157310518</c:v>
                </c:pt>
                <c:pt idx="120">
                  <c:v>17.339888552616198</c:v>
                </c:pt>
                <c:pt idx="121">
                  <c:v>17.341796983213328</c:v>
                </c:pt>
                <c:pt idx="122">
                  <c:v>17.343597858976974</c:v>
                </c:pt>
                <c:pt idx="123">
                  <c:v>17.345297230599368</c:v>
                </c:pt>
                <c:pt idx="124">
                  <c:v>17.346900809570382</c:v>
                </c:pt>
                <c:pt idx="125">
                  <c:v>17.348413987062639</c:v>
                </c:pt>
                <c:pt idx="126">
                  <c:v>17.349841851779559</c:v>
                </c:pt>
                <c:pt idx="127">
                  <c:v>17.351189206821697</c:v>
                </c:pt>
                <c:pt idx="128">
                  <c:v>17.352460585623945</c:v>
                </c:pt>
                <c:pt idx="129">
                  <c:v>17.353660267013542</c:v>
                </c:pt>
                <c:pt idx="130">
                  <c:v>17.35479228943629</c:v>
                </c:pt>
                <c:pt idx="131">
                  <c:v>17.355860464395889</c:v>
                </c:pt>
                <c:pt idx="132">
                  <c:v>17.356868389149071</c:v>
                </c:pt>
                <c:pt idx="133">
                  <c:v>17.357819458696927</c:v>
                </c:pt>
                <c:pt idx="134">
                  <c:v>17.358716877110762</c:v>
                </c:pt>
                <c:pt idx="135">
                  <c:v>17.359563668228766</c:v>
                </c:pt>
                <c:pt idx="136">
                  <c:v>17.360362685757924</c:v>
                </c:pt>
                <c:pt idx="137">
                  <c:v>17.361116622813707</c:v>
                </c:pt>
                <c:pt idx="138">
                  <c:v>17.361828020928431</c:v>
                </c:pt>
                <c:pt idx="139">
                  <c:v>17.362499278557451</c:v>
                </c:pt>
                <c:pt idx="140">
                  <c:v>17.36313265911085</c:v>
                </c:pt>
                <c:pt idx="141">
                  <c:v>17.36373029853679</c:v>
                </c:pt>
                <c:pt idx="142">
                  <c:v>17.364294212481262</c:v>
                </c:pt>
                <c:pt idx="143">
                  <c:v>17.364826303047646</c:v>
                </c:pt>
                <c:pt idx="144">
                  <c:v>17.365328365178247</c:v>
                </c:pt>
                <c:pt idx="145">
                  <c:v>17.365802092678742</c:v>
                </c:pt>
                <c:pt idx="146">
                  <c:v>17.366249083905352</c:v>
                </c:pt>
                <c:pt idx="147">
                  <c:v>17.366670847133456</c:v>
                </c:pt>
                <c:pt idx="148">
                  <c:v>17.367068805625358</c:v>
                </c:pt>
                <c:pt idx="149">
                  <c:v>17.367444302413954</c:v>
                </c:pt>
                <c:pt idx="150">
                  <c:v>17.367798604818095</c:v>
                </c:pt>
                <c:pt idx="151">
                  <c:v>17.368132908704624</c:v>
                </c:pt>
                <c:pt idx="152">
                  <c:v>17.368448342511176</c:v>
                </c:pt>
                <c:pt idx="153">
                  <c:v>17.368745971043147</c:v>
                </c:pt>
                <c:pt idx="154">
                  <c:v>17.369026799057377</c:v>
                </c:pt>
                <c:pt idx="155">
                  <c:v>17.36929177464452</c:v>
                </c:pt>
                <c:pt idx="156">
                  <c:v>17.369541792421327</c:v>
                </c:pt>
                <c:pt idx="157">
                  <c:v>17.369777696543487</c:v>
                </c:pt>
                <c:pt idx="158">
                  <c:v>17.370000283549061</c:v>
                </c:pt>
                <c:pt idx="159">
                  <c:v>17.370210305042008</c:v>
                </c:pt>
                <c:pt idx="160">
                  <c:v>17.370408470224753</c:v>
                </c:pt>
                <c:pt idx="161">
                  <c:v>17.370595448288263</c:v>
                </c:pt>
                <c:pt idx="162">
                  <c:v>17.37077187066761</c:v>
                </c:pt>
                <c:pt idx="163">
                  <c:v>17.370938333170599</c:v>
                </c:pt>
                <c:pt idx="164">
                  <c:v>17.371095397986522</c:v>
                </c:pt>
                <c:pt idx="165">
                  <c:v>17.371243595581856</c:v>
                </c:pt>
                <c:pt idx="166">
                  <c:v>17.37138342648916</c:v>
                </c:pt>
                <c:pt idx="167">
                  <c:v>17.371515362995243</c:v>
                </c:pt>
                <c:pt idx="168">
                  <c:v>17.371639850734226</c:v>
                </c:pt>
                <c:pt idx="169">
                  <c:v>17.371757310190848</c:v>
                </c:pt>
                <c:pt idx="170">
                  <c:v>17.371868138119073</c:v>
                </c:pt>
                <c:pt idx="171">
                  <c:v>17.371972708880755</c:v>
                </c:pt>
                <c:pt idx="172">
                  <c:v>17.372071375708845</c:v>
                </c:pt>
                <c:pt idx="173">
                  <c:v>17.372164471899421</c:v>
                </c:pt>
                <c:pt idx="174">
                  <c:v>17.372252311936492</c:v>
                </c:pt>
                <c:pt idx="175">
                  <c:v>17.372335192553422</c:v>
                </c:pt>
                <c:pt idx="176">
                  <c:v>17.372413393734472</c:v>
                </c:pt>
                <c:pt idx="177">
                  <c:v>17.372487179659913</c:v>
                </c:pt>
                <c:pt idx="178">
                  <c:v>17.37255679959781</c:v>
                </c:pt>
                <c:pt idx="179">
                  <c:v>17.372622488745524</c:v>
                </c:pt>
                <c:pt idx="180">
                  <c:v>17.372684469023767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 és vas (2)'!$Y$26:$Y$206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</c:numCache>
            </c:numRef>
          </c:xVal>
          <c:yVal>
            <c:numRef>
              <c:f>'fa és vas (2)'!$AA$26:$AA$206</c:f>
              <c:numCache>
                <c:formatCode>General</c:formatCode>
                <c:ptCount val="181"/>
                <c:pt idx="0">
                  <c:v>0</c:v>
                </c:pt>
                <c:pt idx="1">
                  <c:v>0.56898000000000004</c:v>
                </c:pt>
                <c:pt idx="2">
                  <c:v>1.1379247934663566</c:v>
                </c:pt>
                <c:pt idx="3">
                  <c:v>1.7067639760454867</c:v>
                </c:pt>
                <c:pt idx="4">
                  <c:v>2.2754271825898824</c:v>
                </c:pt>
                <c:pt idx="5">
                  <c:v>2.843844121976002</c:v>
                </c:pt>
                <c:pt idx="6">
                  <c:v>3.4119446118548291</c:v>
                </c:pt>
                <c:pt idx="7">
                  <c:v>3.9796586132985921</c:v>
                </c:pt>
                <c:pt idx="8">
                  <c:v>4.5469162653073161</c:v>
                </c:pt>
                <c:pt idx="9">
                  <c:v>5.1136479191391118</c:v>
                </c:pt>
                <c:pt idx="10">
                  <c:v>5.6797841724284126</c:v>
                </c:pt>
                <c:pt idx="11">
                  <c:v>6.2452559030567292</c:v>
                </c:pt>
                <c:pt idx="12">
                  <c:v>6.8099943027409342</c:v>
                </c:pt>
                <c:pt idx="13">
                  <c:v>7.3739309103045683</c:v>
                </c:pt>
                <c:pt idx="14">
                  <c:v>7.936997644598212</c:v>
                </c:pt>
                <c:pt idx="15">
                  <c:v>8.4991268370355861</c:v>
                </c:pt>
                <c:pt idx="16">
                  <c:v>9.0602512637127042</c:v>
                </c:pt>
                <c:pt idx="17">
                  <c:v>9.620304177078129</c:v>
                </c:pt>
                <c:pt idx="18">
                  <c:v>10.179219337123158</c:v>
                </c:pt>
                <c:pt idx="19">
                  <c:v>10.73693104206159</c:v>
                </c:pt>
                <c:pt idx="20">
                  <c:v>11.293374158469625</c:v>
                </c:pt>
                <c:pt idx="21">
                  <c:v>11.848484150857328</c:v>
                </c:pt>
                <c:pt idx="22">
                  <c:v>12.402197110644126</c:v>
                </c:pt>
                <c:pt idx="23">
                  <c:v>12.95444978451175</c:v>
                </c:pt>
                <c:pt idx="24">
                  <c:v>13.505179602109136</c:v>
                </c:pt>
                <c:pt idx="25">
                  <c:v>14.054324703084868</c:v>
                </c:pt>
                <c:pt idx="26">
                  <c:v>14.601823963423872</c:v>
                </c:pt>
                <c:pt idx="27">
                  <c:v>15.147617021066225</c:v>
                </c:pt>
                <c:pt idx="28">
                  <c:v>15.691644300787138</c:v>
                </c:pt>
                <c:pt idx="29">
                  <c:v>16.233847038318348</c:v>
                </c:pt>
                <c:pt idx="30">
                  <c:v>16.77416730369244</c:v>
                </c:pt>
                <c:pt idx="31">
                  <c:v>17.312548023792807</c:v>
                </c:pt>
                <c:pt idx="32">
                  <c:v>17.848933004093279</c:v>
                </c:pt>
                <c:pt idx="33">
                  <c:v>18.383266949572704</c:v>
                </c:pt>
                <c:pt idx="34">
                  <c:v>18.915495484791059</c:v>
                </c:pt>
                <c:pt idx="35">
                  <c:v>19.445565173114986</c:v>
                </c:pt>
                <c:pt idx="36">
                  <c:v>19.97342353508191</c:v>
                </c:pt>
                <c:pt idx="37">
                  <c:v>20.499019065893254</c:v>
                </c:pt>
                <c:pt idx="38">
                  <c:v>21.022301252028559</c:v>
                </c:pt>
                <c:pt idx="39">
                  <c:v>21.543220586973558</c:v>
                </c:pt>
                <c:pt idx="40">
                  <c:v>22.061728586056642</c:v>
                </c:pt>
                <c:pt idx="41">
                  <c:v>22.577777800389367</c:v>
                </c:pt>
                <c:pt idx="42">
                  <c:v>23.091321829907958</c:v>
                </c:pt>
                <c:pt idx="43">
                  <c:v>23.60231533551401</c:v>
                </c:pt>
                <c:pt idx="44">
                  <c:v>24.110714050313831</c:v>
                </c:pt>
                <c:pt idx="45">
                  <c:v>24.616474789957092</c:v>
                </c:pt>
                <c:pt idx="46">
                  <c:v>25.119555462076644</c:v>
                </c:pt>
                <c:pt idx="47">
                  <c:v>25.619915074832551</c:v>
                </c:pt>
                <c:pt idx="48">
                  <c:v>26.117513744564523</c:v>
                </c:pt>
                <c:pt idx="49">
                  <c:v>26.612312702558043</c:v>
                </c:pt>
                <c:pt idx="50">
                  <c:v>27.104274300930605</c:v>
                </c:pt>
                <c:pt idx="51">
                  <c:v>27.593362017645521</c:v>
                </c:pt>
                <c:pt idx="52">
                  <c:v>28.079540460661764</c:v>
                </c:pt>
                <c:pt idx="53">
                  <c:v>28.562775371229353</c:v>
                </c:pt>
                <c:pt idx="54">
                  <c:v>29.043033626340684</c:v>
                </c:pt>
                <c:pt idx="55">
                  <c:v>29.520283240349176</c:v>
                </c:pt>
                <c:pt idx="56">
                  <c:v>29.994493365767465</c:v>
                </c:pt>
                <c:pt idx="57">
                  <c:v>30.465634293258205</c:v>
                </c:pt>
                <c:pt idx="58">
                  <c:v>30.933677450831357</c:v>
                </c:pt>
                <c:pt idx="59">
                  <c:v>31.398595402262618</c:v>
                </c:pt>
                <c:pt idx="60">
                  <c:v>31.860361844748315</c:v>
                </c:pt>
                <c:pt idx="61">
                  <c:v>32.318951605812799</c:v>
                </c:pt>
                <c:pt idx="62">
                  <c:v>32.774340639485047</c:v>
                </c:pt>
                <c:pt idx="63">
                  <c:v>33.226506021761658</c:v>
                </c:pt>
                <c:pt idx="64">
                  <c:v>33.675425945374116</c:v>
                </c:pt>
                <c:pt idx="65">
                  <c:v>34.121079713878608</c:v>
                </c:pt>
                <c:pt idx="66">
                  <c:v>34.563447735087166</c:v>
                </c:pt>
                <c:pt idx="67">
                  <c:v>35.002511513859368</c:v>
                </c:pt>
                <c:pt idx="68">
                  <c:v>35.438253644274148</c:v>
                </c:pt>
                <c:pt idx="69">
                  <c:v>35.870657801201695</c:v>
                </c:pt>
                <c:pt idx="70">
                  <c:v>36.29970873129556</c:v>
                </c:pt>
                <c:pt idx="71">
                  <c:v>36.725392243425574</c:v>
                </c:pt>
                <c:pt idx="72">
                  <c:v>37.147695198572187</c:v>
                </c:pt>
                <c:pt idx="73">
                  <c:v>37.566605499203135</c:v>
                </c:pt>
                <c:pt idx="74">
                  <c:v>37.982112078153449</c:v>
                </c:pt>
                <c:pt idx="75">
                  <c:v>38.394204887029929</c:v>
                </c:pt>
                <c:pt idx="76">
                  <c:v>38.80287488416127</c:v>
                </c:pt>
                <c:pt idx="77">
                  <c:v>39.208114022115019</c:v>
                </c:pt>
                <c:pt idx="78">
                  <c:v>39.609915234802656</c:v>
                </c:pt>
                <c:pt idx="79">
                  <c:v>40.008272424193883</c:v>
                </c:pt>
                <c:pt idx="80">
                  <c:v>40.40318044666131</c:v>
                </c:pt>
                <c:pt idx="81">
                  <c:v>40.794635098976464</c:v>
                </c:pt>
                <c:pt idx="82">
                  <c:v>41.182633103978084</c:v>
                </c:pt>
                <c:pt idx="83">
                  <c:v>41.567172095933351</c:v>
                </c:pt>
                <c:pt idx="84">
                  <c:v>41.948250605612593</c:v>
                </c:pt>
                <c:pt idx="85">
                  <c:v>42.325868045097842</c:v>
                </c:pt>
                <c:pt idx="86">
                  <c:v>42.700024692345245</c:v>
                </c:pt>
                <c:pt idx="87">
                  <c:v>43.070721675521199</c:v>
                </c:pt>
                <c:pt idx="88">
                  <c:v>43.437960957131736</c:v>
                </c:pt>
                <c:pt idx="89">
                  <c:v>43.801745317964418</c:v>
                </c:pt>
                <c:pt idx="90">
                  <c:v>44.162078340861562</c:v>
                </c:pt>
                <c:pt idx="91">
                  <c:v>44.518964394343513</c:v>
                </c:pt>
                <c:pt idx="92">
                  <c:v>44.87240861610001</c:v>
                </c:pt>
                <c:pt idx="93">
                  <c:v>45.222416896367648</c:v>
                </c:pt>
                <c:pt idx="94">
                  <c:v>45.568995861210709</c:v>
                </c:pt>
                <c:pt idx="95">
                  <c:v>45.91215285572256</c:v>
                </c:pt>
                <c:pt idx="96">
                  <c:v>46.251895927164171</c:v>
                </c:pt>
                <c:pt idx="97">
                  <c:v>46.588233808055946</c:v>
                </c:pt>
                <c:pt idx="98">
                  <c:v>46.92117589923869</c:v>
                </c:pt>
                <c:pt idx="99">
                  <c:v>47.250732252918993</c:v>
                </c:pt>
                <c:pt idx="100">
                  <c:v>47.576913555713965</c:v>
                </c:pt>
                <c:pt idx="101">
                  <c:v>47.899731111709656</c:v>
                </c:pt>
                <c:pt idx="102">
                  <c:v>48.219196825547222</c:v>
                </c:pt>
                <c:pt idx="103">
                  <c:v>48.535323185550254</c:v>
                </c:pt>
                <c:pt idx="104">
                  <c:v>48.848123246906326</c:v>
                </c:pt>
                <c:pt idx="105">
                  <c:v>49.157610614915313</c:v>
                </c:pt>
                <c:pt idx="106">
                  <c:v>49.463799428316584</c:v>
                </c:pt>
                <c:pt idx="107">
                  <c:v>49.766704342706618</c:v>
                </c:pt>
                <c:pt idx="108">
                  <c:v>50.066340514058254</c:v>
                </c:pt>
                <c:pt idx="109">
                  <c:v>50.362723582352181</c:v>
                </c:pt>
                <c:pt idx="110">
                  <c:v>50.655869655330903</c:v>
                </c:pt>
                <c:pt idx="111">
                  <c:v>50.945795292384908</c:v>
                </c:pt>
                <c:pt idx="112">
                  <c:v>51.232517488580278</c:v>
                </c:pt>
                <c:pt idx="113">
                  <c:v>51.516053658836604</c:v>
                </c:pt>
                <c:pt idx="114">
                  <c:v>51.796421622263516</c:v>
                </c:pt>
                <c:pt idx="115">
                  <c:v>52.073639586663766</c:v>
                </c:pt>
                <c:pt idx="116">
                  <c:v>52.347726133210323</c:v>
                </c:pt>
                <c:pt idx="117">
                  <c:v>52.618700201304534</c:v>
                </c:pt>
                <c:pt idx="118">
                  <c:v>52.886581073621905</c:v>
                </c:pt>
                <c:pt idx="119">
                  <c:v>53.151388361351728</c:v>
                </c:pt>
                <c:pt idx="120">
                  <c:v>53.413141989636337</c:v>
                </c:pt>
                <c:pt idx="121">
                  <c:v>53.671862183215289</c:v>
                </c:pt>
                <c:pt idx="122">
                  <c:v>53.927569452279513</c:v>
                </c:pt>
                <c:pt idx="123">
                  <c:v>54.180284578539954</c:v>
                </c:pt>
                <c:pt idx="124">
                  <c:v>54.430028601514948</c:v>
                </c:pt>
                <c:pt idx="125">
                  <c:v>54.676822805040111</c:v>
                </c:pt>
                <c:pt idx="126">
                  <c:v>54.920688704004263</c:v>
                </c:pt>
                <c:pt idx="127">
                  <c:v>55.161648031314478</c:v>
                </c:pt>
                <c:pt idx="128">
                  <c:v>55.399722725093021</c:v>
                </c:pt>
                <c:pt idx="129">
                  <c:v>55.634934916108655</c:v>
                </c:pt>
                <c:pt idx="130">
                  <c:v>55.867306915444395</c:v>
                </c:pt>
                <c:pt idx="131">
                  <c:v>56.096861202403588</c:v>
                </c:pt>
                <c:pt idx="132">
                  <c:v>56.32362041265575</c:v>
                </c:pt>
                <c:pt idx="133">
                  <c:v>56.547607326623456</c:v>
                </c:pt>
                <c:pt idx="134">
                  <c:v>56.768844858111152</c:v>
                </c:pt>
                <c:pt idx="135">
                  <c:v>56.987356043176632</c:v>
                </c:pt>
                <c:pt idx="136">
                  <c:v>57.203164029245528</c:v>
                </c:pt>
                <c:pt idx="137">
                  <c:v>57.416292064468976</c:v>
                </c:pt>
                <c:pt idx="138">
                  <c:v>57.626763487324453</c:v>
                </c:pt>
                <c:pt idx="139">
                  <c:v>57.834601716459339</c:v>
                </c:pt>
                <c:pt idx="140">
                  <c:v>58.039830240776801</c:v>
                </c:pt>
                <c:pt idx="141">
                  <c:v>58.242472609763176</c:v>
                </c:pt>
                <c:pt idx="142">
                  <c:v>58.442552424055911</c:v>
                </c:pt>
                <c:pt idx="143">
                  <c:v>58.64009332625097</c:v>
                </c:pt>
                <c:pt idx="144">
                  <c:v>58.835118991948349</c:v>
                </c:pt>
                <c:pt idx="145">
                  <c:v>59.027653121034206</c:v>
                </c:pt>
                <c:pt idx="146">
                  <c:v>59.217719429197942</c:v>
                </c:pt>
                <c:pt idx="147">
                  <c:v>59.405341639682462</c:v>
                </c:pt>
                <c:pt idx="148">
                  <c:v>59.590543475265605</c:v>
                </c:pt>
                <c:pt idx="149">
                  <c:v>59.773348650470673</c:v>
                </c:pt>
                <c:pt idx="150">
                  <c:v>59.953780864003804</c:v>
                </c:pt>
                <c:pt idx="151">
                  <c:v>60.131863791415874</c:v>
                </c:pt>
                <c:pt idx="152">
                  <c:v>60.307621077986425</c:v>
                </c:pt>
                <c:pt idx="153">
                  <c:v>60.481076331827076</c:v>
                </c:pt>
                <c:pt idx="154">
                  <c:v>60.652253117201703</c:v>
                </c:pt>
                <c:pt idx="155">
                  <c:v>60.821174948060701</c:v>
                </c:pt>
                <c:pt idx="156">
                  <c:v>60.987865281786391</c:v>
                </c:pt>
                <c:pt idx="157">
                  <c:v>61.152347513146701</c:v>
                </c:pt>
                <c:pt idx="158">
                  <c:v>61.314644968454111</c:v>
                </c:pt>
                <c:pt idx="159">
                  <c:v>61.474780899926785</c:v>
                </c:pt>
                <c:pt idx="160">
                  <c:v>61.63277848024881</c:v>
                </c:pt>
                <c:pt idx="161">
                  <c:v>61.788660797326308</c:v>
                </c:pt>
                <c:pt idx="162">
                  <c:v>61.942450849236245</c:v>
                </c:pt>
                <c:pt idx="163">
                  <c:v>62.094171539364652</c:v>
                </c:pt>
                <c:pt idx="164">
                  <c:v>62.243845671730995</c:v>
                </c:pt>
                <c:pt idx="165">
                  <c:v>62.391495946495311</c:v>
                </c:pt>
                <c:pt idx="166">
                  <c:v>62.537144955644791</c:v>
                </c:pt>
                <c:pt idx="167">
                  <c:v>62.680815178856427</c:v>
                </c:pt>
                <c:pt idx="168">
                  <c:v>62.822528979532329</c:v>
                </c:pt>
                <c:pt idx="169">
                  <c:v>62.962308601004302</c:v>
                </c:pt>
                <c:pt idx="170">
                  <c:v>63.100176162904269</c:v>
                </c:pt>
                <c:pt idx="171">
                  <c:v>63.236153657697159</c:v>
                </c:pt>
                <c:pt idx="172">
                  <c:v>63.370262947372744</c:v>
                </c:pt>
                <c:pt idx="173">
                  <c:v>63.50252576029316</c:v>
                </c:pt>
                <c:pt idx="174">
                  <c:v>63.632963688192547</c:v>
                </c:pt>
                <c:pt idx="175">
                  <c:v>63.761598183325511</c:v>
                </c:pt>
                <c:pt idx="176">
                  <c:v>63.888450555761018</c:v>
                </c:pt>
                <c:pt idx="177">
                  <c:v>64.013541970818281</c:v>
                </c:pt>
                <c:pt idx="178">
                  <c:v>64.13689344664138</c:v>
                </c:pt>
                <c:pt idx="179">
                  <c:v>64.25852585190917</c:v>
                </c:pt>
                <c:pt idx="180">
                  <c:v>64.378459903677339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1499232"/>
        <c:axId val="1641510656"/>
      </c:scatterChart>
      <c:valAx>
        <c:axId val="164149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41510656"/>
        <c:crosses val="autoZero"/>
        <c:crossBetween val="midCat"/>
      </c:valAx>
      <c:valAx>
        <c:axId val="16415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Sebesség</a:t>
                </a:r>
                <a:r>
                  <a:rPr lang="hu-HU" baseline="0"/>
                  <a:t> (m/s)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149923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megtett utak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 és vas (2)'!$AC$26:$AC$206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</c:numCache>
            </c:numRef>
          </c:xVal>
          <c:yVal>
            <c:numRef>
              <c:f>'fa és vas (2)'!$AD$26:$AD$206</c:f>
              <c:numCache>
                <c:formatCode>General</c:formatCode>
                <c:ptCount val="181"/>
                <c:pt idx="0">
                  <c:v>0</c:v>
                </c:pt>
                <c:pt idx="1">
                  <c:v>1.2262500000000003E-2</c:v>
                </c:pt>
                <c:pt idx="2">
                  <c:v>4.9040226021093758E-2</c:v>
                </c:pt>
                <c:pt idx="3">
                  <c:v>0.11029411330333502</c:v>
                </c:pt>
                <c:pt idx="4">
                  <c:v>0.19594620342559804</c:v>
                </c:pt>
                <c:pt idx="5">
                  <c:v>0.30588004711883726</c:v>
                </c:pt>
                <c:pt idx="6">
                  <c:v>0.43994134986637612</c:v>
                </c:pt>
                <c:pt idx="7">
                  <c:v>0.59793885256222079</c:v>
                </c:pt>
                <c:pt idx="8">
                  <c:v>0.77964543640740802</c:v>
                </c:pt>
                <c:pt idx="9">
                  <c:v>0.98479943836351147</c:v>
                </c:pt>
                <c:pt idx="10">
                  <c:v>1.2131061609136409</c:v>
                </c:pt>
                <c:pt idx="11">
                  <c:v>1.4642395576570264</c:v>
                </c:pt>
                <c:pt idx="12">
                  <c:v>1.7378440744249053</c:v>
                </c:pt>
                <c:pt idx="13">
                  <c:v>2.0335366241820165</c:v>
                </c:pt>
                <c:pt idx="14">
                  <c:v>2.3509086729859265</c:v>
                </c:pt>
                <c:pt idx="15">
                  <c:v>2.6895284137192341</c:v>
                </c:pt>
                <c:pt idx="16">
                  <c:v>3.0489430041788461</c:v>
                </c:pt>
                <c:pt idx="17">
                  <c:v>3.4286808463820995</c:v>
                </c:pt>
                <c:pt idx="18">
                  <c:v>3.8282538846018346</c:v>
                </c:pt>
                <c:pt idx="19">
                  <c:v>4.2471599006336707</c:v>
                </c:pt>
                <c:pt idx="20">
                  <c:v>4.6848847860844671</c:v>
                </c:pt>
                <c:pt idx="21">
                  <c:v>5.1409047730026138</c:v>
                </c:pt>
                <c:pt idx="22">
                  <c:v>5.6146886058972827</c:v>
                </c:pt>
                <c:pt idx="23">
                  <c:v>6.10569964006344</c:v>
                </c:pt>
                <c:pt idx="24">
                  <c:v>6.6133978530915778</c:v>
                </c:pt>
                <c:pt idx="25">
                  <c:v>7.1372417584477441</c:v>
                </c:pt>
                <c:pt idx="26">
                  <c:v>7.6766902120161662</c:v>
                </c:pt>
                <c:pt idx="27">
                  <c:v>8.2312041044639024</c:v>
                </c:pt>
                <c:pt idx="28">
                  <c:v>8.800247934180117</c:v>
                </c:pt>
                <c:pt idx="29">
                  <c:v>9.3832912573330471</c:v>
                </c:pt>
                <c:pt idx="30">
                  <c:v>9.9798100132526688</c:v>
                </c:pt>
                <c:pt idx="31">
                  <c:v>10.58928772486912</c:v>
                </c:pt>
                <c:pt idx="32">
                  <c:v>11.211216575304521</c:v>
                </c:pt>
                <c:pt idx="33">
                  <c:v>11.845098362921993</c:v>
                </c:pt>
                <c:pt idx="34">
                  <c:v>12.490445338178327</c:v>
                </c:pt>
                <c:pt idx="35">
                  <c:v>13.14678092650739</c:v>
                </c:pt>
                <c:pt idx="36">
                  <c:v>13.81364034218506</c:v>
                </c:pt>
                <c:pt idx="37">
                  <c:v>14.49057109870083</c:v>
                </c:pt>
                <c:pt idx="38">
                  <c:v>15.177133421595787</c:v>
                </c:pt>
                <c:pt idx="39">
                  <c:v>15.872900570032911</c:v>
                </c:pt>
                <c:pt idx="40">
                  <c:v>16.577459073555445</c:v>
                </c:pt>
                <c:pt idx="41">
                  <c:v>17.290408890575325</c:v>
                </c:pt>
                <c:pt idx="42">
                  <c:v>18.011363495129224</c:v>
                </c:pt>
                <c:pt idx="43">
                  <c:v>18.739949898357079</c:v>
                </c:pt>
                <c:pt idx="44">
                  <c:v>19.475808611009548</c:v>
                </c:pt>
                <c:pt idx="45">
                  <c:v>20.21859355308797</c:v>
                </c:pt>
                <c:pt idx="46">
                  <c:v>20.967971916473967</c:v>
                </c:pt>
                <c:pt idx="47">
                  <c:v>21.723623986125599</c:v>
                </c:pt>
                <c:pt idx="48">
                  <c:v>22.485242925111855</c:v>
                </c:pt>
                <c:pt idx="49">
                  <c:v>23.252534528435174</c:v>
                </c:pt>
                <c:pt idx="50">
                  <c:v>24.025216950259392</c:v>
                </c:pt>
                <c:pt idx="51">
                  <c:v>24.803020408824203</c:v>
                </c:pt>
                <c:pt idx="52">
                  <c:v>25.585686872991698</c:v>
                </c:pt>
                <c:pt idx="53">
                  <c:v>26.372969734040304</c:v>
                </c:pt>
                <c:pt idx="54">
                  <c:v>27.164633465999596</c:v>
                </c:pt>
                <c:pt idx="55">
                  <c:v>27.960453277509156</c:v>
                </c:pt>
                <c:pt idx="56">
                  <c:v>28.760214757887539</c:v>
                </c:pt>
                <c:pt idx="57">
                  <c:v>29.563713519815511</c:v>
                </c:pt>
                <c:pt idx="58">
                  <c:v>30.370754840771774</c:v>
                </c:pt>
                <c:pt idx="59">
                  <c:v>31.181153305110204</c:v>
                </c:pt>
                <c:pt idx="60">
                  <c:v>31.994732448435585</c:v>
                </c:pt>
                <c:pt idx="61">
                  <c:v>32.811324405719716</c:v>
                </c:pt>
                <c:pt idx="62">
                  <c:v>33.630769564401717</c:v>
                </c:pt>
                <c:pt idx="63">
                  <c:v>34.452916223534579</c:v>
                </c:pt>
                <c:pt idx="64">
                  <c:v>35.277620259874254</c:v>
                </c:pt>
                <c:pt idx="65">
                  <c:v>36.104744801657077</c:v>
                </c:pt>
                <c:pt idx="66">
                  <c:v>36.934159910675113</c:v>
                </c:pt>
                <c:pt idx="67">
                  <c:v>37.765742273136702</c:v>
                </c:pt>
                <c:pt idx="68">
                  <c:v>38.599374899689813</c:v>
                </c:pt>
                <c:pt idx="69">
                  <c:v>39.434946834888123</c:v>
                </c:pt>
                <c:pt idx="70">
                  <c:v>40.272352876293212</c:v>
                </c:pt>
                <c:pt idx="71">
                  <c:v>41.111493303329944</c:v>
                </c:pt>
                <c:pt idx="72">
                  <c:v>41.95227361594501</c:v>
                </c:pt>
                <c:pt idx="73">
                  <c:v>42.794604283060515</c:v>
                </c:pt>
                <c:pt idx="74">
                  <c:v>43.638400500763829</c:v>
                </c:pt>
                <c:pt idx="75">
                  <c:v>44.483581960131666</c:v>
                </c:pt>
                <c:pt idx="76">
                  <c:v>45.330072624549395</c:v>
                </c:pt>
                <c:pt idx="77">
                  <c:v>46.177800516355539</c:v>
                </c:pt>
                <c:pt idx="78">
                  <c:v>47.026697512615463</c:v>
                </c:pt>
                <c:pt idx="79">
                  <c:v>47.876699149807024</c:v>
                </c:pt>
                <c:pt idx="80">
                  <c:v>48.72774443718388</c:v>
                </c:pt>
                <c:pt idx="81">
                  <c:v>49.579775678568737</c:v>
                </c:pt>
                <c:pt idx="82">
                  <c:v>50.432738302318583</c:v>
                </c:pt>
                <c:pt idx="83">
                  <c:v>51.28658069919674</c:v>
                </c:pt>
                <c:pt idx="84">
                  <c:v>52.141254067881668</c:v>
                </c:pt>
                <c:pt idx="85">
                  <c:v>52.99671226783984</c:v>
                </c:pt>
                <c:pt idx="86">
                  <c:v>53.852911679289264</c:v>
                </c:pt>
                <c:pt idx="87">
                  <c:v>54.709811069981107</c:v>
                </c:pt>
                <c:pt idx="88">
                  <c:v>55.56737146852911</c:v>
                </c:pt>
                <c:pt idx="89">
                  <c:v>56.425556044019899</c:v>
                </c:pt>
                <c:pt idx="90">
                  <c:v>57.284329991641783</c:v>
                </c:pt>
                <c:pt idx="91">
                  <c:v>58.143660424074795</c:v>
                </c:pt>
                <c:pt idx="92">
                  <c:v>59.003516268390676</c:v>
                </c:pt>
                <c:pt idx="93">
                  <c:v>59.863868168217984</c:v>
                </c:pt>
                <c:pt idx="94">
                  <c:v>60.724688390934332</c:v>
                </c:pt>
                <c:pt idx="95">
                  <c:v>61.585950739654983</c:v>
                </c:pt>
                <c:pt idx="96">
                  <c:v>62.447630469794483</c:v>
                </c:pt>
                <c:pt idx="97">
                  <c:v>63.309704209985568</c:v>
                </c:pt>
                <c:pt idx="98">
                  <c:v>64.172149887147299</c:v>
                </c:pt>
                <c:pt idx="99">
                  <c:v>65.034946655502125</c:v>
                </c:pt>
                <c:pt idx="100">
                  <c:v>65.898074829349142</c:v>
                </c:pt>
                <c:pt idx="101">
                  <c:v>66.761515819408658</c:v>
                </c:pt>
                <c:pt idx="102">
                  <c:v>67.625252072560599</c:v>
                </c:pt>
                <c:pt idx="103">
                  <c:v>68.489267014806728</c:v>
                </c:pt>
                <c:pt idx="104">
                  <c:v>69.353544997293938</c:v>
                </c:pt>
                <c:pt idx="105">
                  <c:v>70.218071245243095</c:v>
                </c:pt>
                <c:pt idx="106">
                  <c:v>71.082831809634712</c:v>
                </c:pt>
                <c:pt idx="107">
                  <c:v>71.947813521509531</c:v>
                </c:pt>
                <c:pt idx="108">
                  <c:v>72.813003948748602</c:v>
                </c:pt>
                <c:pt idx="109">
                  <c:v>73.678391355203857</c:v>
                </c:pt>
                <c:pt idx="110">
                  <c:v>74.543964662056169</c:v>
                </c:pt>
                <c:pt idx="111">
                  <c:v>75.409713411283818</c:v>
                </c:pt>
                <c:pt idx="112">
                  <c:v>76.275627731129987</c:v>
                </c:pt>
                <c:pt idx="113">
                  <c:v>77.141698303463414</c:v>
                </c:pt>
                <c:pt idx="114">
                  <c:v>78.007916332931273</c:v>
                </c:pt>
                <c:pt idx="115">
                  <c:v>78.874273517808859</c:v>
                </c:pt>
                <c:pt idx="116">
                  <c:v>79.740762022454945</c:v>
                </c:pt>
                <c:pt idx="117">
                  <c:v>80.607374451286702</c:v>
                </c:pt>
                <c:pt idx="118">
                  <c:v>81.474103824192127</c:v>
                </c:pt>
                <c:pt idx="119">
                  <c:v>82.340943553302424</c:v>
                </c:pt>
                <c:pt idx="120">
                  <c:v>83.207887421050586</c:v>
                </c:pt>
                <c:pt idx="121">
                  <c:v>84.074929559446318</c:v>
                </c:pt>
                <c:pt idx="122">
                  <c:v>84.942064430501077</c:v>
                </c:pt>
                <c:pt idx="123">
                  <c:v>85.809286807740492</c:v>
                </c:pt>
                <c:pt idx="124">
                  <c:v>86.676591758744735</c:v>
                </c:pt>
                <c:pt idx="125">
                  <c:v>87.543974628660564</c:v>
                </c:pt>
                <c:pt idx="126">
                  <c:v>88.411431024631625</c:v>
                </c:pt>
                <c:pt idx="127">
                  <c:v>89.278956801096655</c:v>
                </c:pt>
                <c:pt idx="128">
                  <c:v>90.146548045907792</c:v>
                </c:pt>
                <c:pt idx="129">
                  <c:v>91.014201067223723</c:v>
                </c:pt>
                <c:pt idx="130">
                  <c:v>91.881912381134967</c:v>
                </c:pt>
                <c:pt idx="131">
                  <c:v>92.749678699980777</c:v>
                </c:pt>
                <c:pt idx="132">
                  <c:v>93.6174969213194</c:v>
                </c:pt>
                <c:pt idx="133">
                  <c:v>94.485364117515545</c:v>
                </c:pt>
                <c:pt idx="134">
                  <c:v>95.353277525910741</c:v>
                </c:pt>
                <c:pt idx="135">
                  <c:v>96.221234539544227</c:v>
                </c:pt>
                <c:pt idx="136">
                  <c:v>97.0892326983939</c:v>
                </c:pt>
                <c:pt idx="137">
                  <c:v>97.957269681108187</c:v>
                </c:pt>
                <c:pt idx="138">
                  <c:v>98.825343297201741</c:v>
                </c:pt>
                <c:pt idx="139">
                  <c:v>99.693451479688889</c:v>
                </c:pt>
                <c:pt idx="140">
                  <c:v>100.56159227813059</c:v>
                </c:pt>
                <c:pt idx="141">
                  <c:v>101.42976385207179</c:v>
                </c:pt>
                <c:pt idx="142">
                  <c:v>102.29796446484724</c:v>
                </c:pt>
                <c:pt idx="143">
                  <c:v>103.16619247773546</c:v>
                </c:pt>
                <c:pt idx="144">
                  <c:v>104.03444634444111</c:v>
                </c:pt>
                <c:pt idx="145">
                  <c:v>104.90272460588753</c:v>
                </c:pt>
                <c:pt idx="146">
                  <c:v>105.77102588530212</c:v>
                </c:pt>
                <c:pt idx="147">
                  <c:v>106.63934888357809</c:v>
                </c:pt>
                <c:pt idx="148">
                  <c:v>107.50769237489706</c:v>
                </c:pt>
                <c:pt idx="149">
                  <c:v>108.37605520259804</c:v>
                </c:pt>
                <c:pt idx="150">
                  <c:v>109.24443627527884</c:v>
                </c:pt>
                <c:pt idx="151">
                  <c:v>110.11283456311691</c:v>
                </c:pt>
                <c:pt idx="152">
                  <c:v>110.9812490943973</c:v>
                </c:pt>
                <c:pt idx="153">
                  <c:v>111.84967895223616</c:v>
                </c:pt>
                <c:pt idx="154">
                  <c:v>112.71812327148868</c:v>
                </c:pt>
                <c:pt idx="155">
                  <c:v>113.58658123583123</c:v>
                </c:pt>
                <c:pt idx="156">
                  <c:v>114.45505207500788</c:v>
                </c:pt>
                <c:pt idx="157">
                  <c:v>115.32353506223201</c:v>
                </c:pt>
                <c:pt idx="158">
                  <c:v>116.19202951173432</c:v>
                </c:pt>
                <c:pt idx="159">
                  <c:v>117.06053477644909</c:v>
                </c:pt>
                <c:pt idx="160">
                  <c:v>117.92905024583075</c:v>
                </c:pt>
                <c:pt idx="161">
                  <c:v>118.79757534379358</c:v>
                </c:pt>
                <c:pt idx="162">
                  <c:v>119.66610952676749</c:v>
                </c:pt>
                <c:pt idx="163">
                  <c:v>120.53465228186344</c:v>
                </c:pt>
                <c:pt idx="164">
                  <c:v>121.40320312514237</c:v>
                </c:pt>
                <c:pt idx="165">
                  <c:v>122.27176159998157</c:v>
                </c:pt>
                <c:pt idx="166">
                  <c:v>123.14032727553335</c:v>
                </c:pt>
                <c:pt idx="167">
                  <c:v>124.00889974527047</c:v>
                </c:pt>
                <c:pt idx="168">
                  <c:v>124.8774786256137</c:v>
                </c:pt>
                <c:pt idx="169">
                  <c:v>125.74606355463683</c:v>
                </c:pt>
                <c:pt idx="170">
                  <c:v>126.61465419084458</c:v>
                </c:pt>
                <c:pt idx="171">
                  <c:v>127.48325021201957</c:v>
                </c:pt>
                <c:pt idx="172">
                  <c:v>128.35185131413431</c:v>
                </c:pt>
                <c:pt idx="173">
                  <c:v>129.22045721032453</c:v>
                </c:pt>
                <c:pt idx="174">
                  <c:v>130.08906762992044</c:v>
                </c:pt>
                <c:pt idx="175">
                  <c:v>130.95768231753269</c:v>
                </c:pt>
                <c:pt idx="176">
                  <c:v>131.82630103218989</c:v>
                </c:pt>
                <c:pt idx="177">
                  <c:v>132.69492354652476</c:v>
                </c:pt>
                <c:pt idx="178">
                  <c:v>133.56354964600621</c:v>
                </c:pt>
                <c:pt idx="179">
                  <c:v>134.43217912821478</c:v>
                </c:pt>
                <c:pt idx="180">
                  <c:v>135.30081180215902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 és vas (2)'!$AC$26:$AC$206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</c:numCache>
            </c:numRef>
          </c:xVal>
          <c:yVal>
            <c:numRef>
              <c:f>'fa és vas (2)'!$AE$26:$AE$206</c:f>
              <c:numCache>
                <c:formatCode>General</c:formatCode>
                <c:ptCount val="181"/>
                <c:pt idx="0">
                  <c:v>0</c:v>
                </c:pt>
                <c:pt idx="1">
                  <c:v>1.4224500000000001E-2</c:v>
                </c:pt>
                <c:pt idx="2">
                  <c:v>5.6897119836658919E-2</c:v>
                </c:pt>
                <c:pt idx="3">
                  <c:v>0.128014339074455</c:v>
                </c:pt>
                <c:pt idx="4">
                  <c:v>0.22756911804033925</c:v>
                </c:pt>
                <c:pt idx="5">
                  <c:v>0.35555090065448636</c:v>
                </c:pt>
                <c:pt idx="6">
                  <c:v>0.51194561900025715</c:v>
                </c:pt>
                <c:pt idx="7">
                  <c:v>0.69673569962909265</c:v>
                </c:pt>
                <c:pt idx="8">
                  <c:v>0.90990007159424036</c:v>
                </c:pt>
                <c:pt idx="9">
                  <c:v>1.1514141762054011</c:v>
                </c:pt>
                <c:pt idx="10">
                  <c:v>1.4212499784945893</c:v>
                </c:pt>
                <c:pt idx="11">
                  <c:v>1.7193759803817179</c:v>
                </c:pt>
                <c:pt idx="12">
                  <c:v>2.0457572355266596</c:v>
                </c:pt>
                <c:pt idx="13">
                  <c:v>2.4003553658527972</c:v>
                </c:pt>
                <c:pt idx="14">
                  <c:v>2.7831285797253669</c:v>
                </c:pt>
                <c:pt idx="15">
                  <c:v>3.1940316917662117</c:v>
                </c:pt>
                <c:pt idx="16">
                  <c:v>3.6330161442849191</c:v>
                </c:pt>
                <c:pt idx="17">
                  <c:v>4.1000300303046897</c:v>
                </c:pt>
                <c:pt idx="18">
                  <c:v>4.5950181181597216</c:v>
                </c:pt>
                <c:pt idx="19">
                  <c:v>5.1179218776393407</c:v>
                </c:pt>
                <c:pt idx="20">
                  <c:v>5.6686795076526213</c:v>
                </c:pt>
                <c:pt idx="21">
                  <c:v>6.2472259653857947</c:v>
                </c:pt>
                <c:pt idx="22">
                  <c:v>6.8534929969233307</c:v>
                </c:pt>
                <c:pt idx="23">
                  <c:v>7.4874091693022278</c:v>
                </c:pt>
                <c:pt idx="24">
                  <c:v>8.1488999039677505</c:v>
                </c:pt>
                <c:pt idx="25">
                  <c:v>8.8378875115976001</c:v>
                </c:pt>
                <c:pt idx="26">
                  <c:v>9.5542912282603183</c:v>
                </c:pt>
                <c:pt idx="27">
                  <c:v>10.29802725287257</c:v>
                </c:pt>
                <c:pt idx="28">
                  <c:v>11.069008785918903</c:v>
                </c:pt>
                <c:pt idx="29">
                  <c:v>11.86714606939654</c:v>
                </c:pt>
                <c:pt idx="30">
                  <c:v>12.692346427946809</c:v>
                </c:pt>
                <c:pt idx="31">
                  <c:v>13.544514311133941</c:v>
                </c:pt>
                <c:pt idx="32">
                  <c:v>14.423551336831093</c:v>
                </c:pt>
                <c:pt idx="33">
                  <c:v>15.329356335672742</c:v>
                </c:pt>
                <c:pt idx="34">
                  <c:v>16.261825396531837</c:v>
                </c:pt>
                <c:pt idx="35">
                  <c:v>17.220851912979487</c:v>
                </c:pt>
                <c:pt idx="36">
                  <c:v>18.206326630684408</c:v>
                </c:pt>
                <c:pt idx="37">
                  <c:v>19.218137695708787</c:v>
                </c:pt>
                <c:pt idx="38">
                  <c:v>20.256170703656831</c:v>
                </c:pt>
                <c:pt idx="39">
                  <c:v>21.320308749631884</c:v>
                </c:pt>
                <c:pt idx="40">
                  <c:v>22.410432478957638</c:v>
                </c:pt>
                <c:pt idx="41">
                  <c:v>23.526420138618789</c:v>
                </c:pt>
                <c:pt idx="42">
                  <c:v>24.668147629376222</c:v>
                </c:pt>
                <c:pt idx="43">
                  <c:v>25.83548855851177</c:v>
                </c:pt>
                <c:pt idx="44">
                  <c:v>27.028314293157464</c:v>
                </c:pt>
                <c:pt idx="45">
                  <c:v>28.246494014164238</c:v>
                </c:pt>
                <c:pt idx="46">
                  <c:v>29.489894770465082</c:v>
                </c:pt>
                <c:pt idx="47">
                  <c:v>30.75838153388781</c:v>
                </c:pt>
                <c:pt idx="48">
                  <c:v>32.051817254372736</c:v>
                </c:pt>
                <c:pt idx="49">
                  <c:v>33.370062915550797</c:v>
                </c:pt>
                <c:pt idx="50">
                  <c:v>34.712977590638012</c:v>
                </c:pt>
                <c:pt idx="51">
                  <c:v>36.080418498602413</c:v>
                </c:pt>
                <c:pt idx="52">
                  <c:v>37.472241060560094</c:v>
                </c:pt>
                <c:pt idx="53">
                  <c:v>38.888298956357374</c:v>
                </c:pt>
                <c:pt idx="54">
                  <c:v>40.328444181296625</c:v>
                </c:pt>
                <c:pt idx="55">
                  <c:v>41.792527102963874</c:v>
                </c:pt>
                <c:pt idx="56">
                  <c:v>43.280396518116788</c:v>
                </c:pt>
                <c:pt idx="57">
                  <c:v>44.791899709592428</c:v>
                </c:pt>
                <c:pt idx="58">
                  <c:v>46.326882503194668</c:v>
                </c:pt>
                <c:pt idx="59">
                  <c:v>47.885189324522017</c:v>
                </c:pt>
                <c:pt idx="60">
                  <c:v>49.466663255697291</c:v>
                </c:pt>
                <c:pt idx="61">
                  <c:v>51.071146091961317</c:v>
                </c:pt>
                <c:pt idx="62">
                  <c:v>52.698478398093762</c:v>
                </c:pt>
                <c:pt idx="63">
                  <c:v>54.34849956462493</c:v>
                </c:pt>
                <c:pt idx="64">
                  <c:v>56.021047863803325</c:v>
                </c:pt>
                <c:pt idx="65">
                  <c:v>57.715960505284642</c:v>
                </c:pt>
                <c:pt idx="66">
                  <c:v>59.433073691508788</c:v>
                </c:pt>
                <c:pt idx="67">
                  <c:v>61.172222672732453</c:v>
                </c:pt>
                <c:pt idx="68">
                  <c:v>62.933241801685789</c:v>
                </c:pt>
                <c:pt idx="69">
                  <c:v>64.715964587822683</c:v>
                </c:pt>
                <c:pt idx="70">
                  <c:v>66.52022375113512</c:v>
                </c:pt>
                <c:pt idx="71">
                  <c:v>68.345851275503151</c:v>
                </c:pt>
                <c:pt idx="72">
                  <c:v>70.192678461553101</c:v>
                </c:pt>
                <c:pt idx="73">
                  <c:v>72.060535978997478</c:v>
                </c:pt>
                <c:pt idx="74">
                  <c:v>73.949253918431396</c:v>
                </c:pt>
                <c:pt idx="75">
                  <c:v>75.858661842560977</c:v>
                </c:pt>
                <c:pt idx="76">
                  <c:v>77.788588836840759</c:v>
                </c:pt>
                <c:pt idx="77">
                  <c:v>79.738863559497673</c:v>
                </c:pt>
                <c:pt idx="78">
                  <c:v>81.709314290920616</c:v>
                </c:pt>
                <c:pt idx="79">
                  <c:v>83.699768982395526</c:v>
                </c:pt>
                <c:pt idx="80">
                  <c:v>85.7100553041669</c:v>
                </c:pt>
                <c:pt idx="81">
                  <c:v>87.74000069280784</c:v>
                </c:pt>
                <c:pt idx="82">
                  <c:v>89.789432397881697</c:v>
                </c:pt>
                <c:pt idx="83">
                  <c:v>91.858177527879477</c:v>
                </c:pt>
                <c:pt idx="84">
                  <c:v>93.946063095418125</c:v>
                </c:pt>
                <c:pt idx="85">
                  <c:v>96.052916061685892</c:v>
                </c:pt>
                <c:pt idx="86">
                  <c:v>98.178563380121972</c:v>
                </c:pt>
                <c:pt idx="87">
                  <c:v>100.32283203931863</c:v>
                </c:pt>
                <c:pt idx="88">
                  <c:v>102.48554910513495</c:v>
                </c:pt>
                <c:pt idx="89">
                  <c:v>104.66654176201236</c:v>
                </c:pt>
                <c:pt idx="90">
                  <c:v>106.86563735348301</c:v>
                </c:pt>
                <c:pt idx="91">
                  <c:v>109.08266342186313</c:v>
                </c:pt>
                <c:pt idx="92">
                  <c:v>111.31744774712422</c:v>
                </c:pt>
                <c:pt idx="93">
                  <c:v>113.56981838493591</c:v>
                </c:pt>
                <c:pt idx="94">
                  <c:v>115.83960370387537</c:v>
                </c:pt>
                <c:pt idx="95">
                  <c:v>118.1266324217987</c:v>
                </c:pt>
                <c:pt idx="96">
                  <c:v>120.43073364137088</c:v>
                </c:pt>
                <c:pt idx="97">
                  <c:v>122.75173688475138</c:v>
                </c:pt>
                <c:pt idx="98">
                  <c:v>125.08947212743375</c:v>
                </c:pt>
                <c:pt idx="99">
                  <c:v>127.44376983123769</c:v>
                </c:pt>
                <c:pt idx="100">
                  <c:v>129.81446097645352</c:v>
                </c:pt>
                <c:pt idx="101">
                  <c:v>132.20137709313912</c:v>
                </c:pt>
                <c:pt idx="102">
                  <c:v>134.60435029157054</c:v>
                </c:pt>
                <c:pt idx="103">
                  <c:v>137.02321329184798</c:v>
                </c:pt>
                <c:pt idx="104">
                  <c:v>139.4577994526594</c:v>
                </c:pt>
                <c:pt idx="105">
                  <c:v>141.90794279920493</c:v>
                </c:pt>
                <c:pt idx="106">
                  <c:v>144.37347805028574</c:v>
                </c:pt>
                <c:pt idx="107">
                  <c:v>146.85424064456132</c:v>
                </c:pt>
                <c:pt idx="108">
                  <c:v>149.35006676598044</c:v>
                </c:pt>
                <c:pt idx="109">
                  <c:v>151.86079336839072</c:v>
                </c:pt>
                <c:pt idx="110">
                  <c:v>154.38625819933279</c:v>
                </c:pt>
                <c:pt idx="111">
                  <c:v>156.92629982302569</c:v>
                </c:pt>
                <c:pt idx="112">
                  <c:v>159.4807576425498</c:v>
                </c:pt>
                <c:pt idx="113">
                  <c:v>162.04947192123524</c:v>
                </c:pt>
                <c:pt idx="114">
                  <c:v>164.63228380326274</c:v>
                </c:pt>
                <c:pt idx="115">
                  <c:v>167.22903533348591</c:v>
                </c:pt>
                <c:pt idx="116">
                  <c:v>169.83956947648275</c:v>
                </c:pt>
                <c:pt idx="117">
                  <c:v>172.46373013484563</c:v>
                </c:pt>
                <c:pt idx="118">
                  <c:v>175.10136216671879</c:v>
                </c:pt>
                <c:pt idx="119">
                  <c:v>177.75231140259314</c:v>
                </c:pt>
                <c:pt idx="120">
                  <c:v>180.41642466136784</c:v>
                </c:pt>
                <c:pt idx="121">
                  <c:v>183.09354976568912</c:v>
                </c:pt>
                <c:pt idx="122">
                  <c:v>185.78353555657648</c:v>
                </c:pt>
                <c:pt idx="123">
                  <c:v>188.48623190734696</c:v>
                </c:pt>
                <c:pt idx="124">
                  <c:v>191.20148973684834</c:v>
                </c:pt>
                <c:pt idx="125">
                  <c:v>193.92916102201221</c:v>
                </c:pt>
                <c:pt idx="126">
                  <c:v>196.66909880973833</c:v>
                </c:pt>
                <c:pt idx="127">
                  <c:v>199.4211572281213</c:v>
                </c:pt>
                <c:pt idx="128">
                  <c:v>202.1851914970315</c:v>
                </c:pt>
                <c:pt idx="129">
                  <c:v>204.96105793806154</c:v>
                </c:pt>
                <c:pt idx="130">
                  <c:v>207.74861398385036</c:v>
                </c:pt>
                <c:pt idx="131">
                  <c:v>210.54771818679657</c:v>
                </c:pt>
                <c:pt idx="132">
                  <c:v>213.35823022717307</c:v>
                </c:pt>
                <c:pt idx="133">
                  <c:v>216.18001092065504</c:v>
                </c:pt>
                <c:pt idx="134">
                  <c:v>219.0129222252734</c:v>
                </c:pt>
                <c:pt idx="135">
                  <c:v>221.8568272478056</c:v>
                </c:pt>
                <c:pt idx="136">
                  <c:v>224.71159024961617</c:v>
                </c:pt>
                <c:pt idx="137">
                  <c:v>227.57707665195903</c:v>
                </c:pt>
                <c:pt idx="138">
                  <c:v>230.45315304075388</c:v>
                </c:pt>
                <c:pt idx="139">
                  <c:v>233.33968717084846</c:v>
                </c:pt>
                <c:pt idx="140">
                  <c:v>236.23654796977937</c:v>
                </c:pt>
                <c:pt idx="141">
                  <c:v>239.14360554104286</c:v>
                </c:pt>
                <c:pt idx="142">
                  <c:v>242.06073116688833</c:v>
                </c:pt>
                <c:pt idx="143">
                  <c:v>244.98779731064602</c:v>
                </c:pt>
                <c:pt idx="144">
                  <c:v>247.92467761860101</c:v>
                </c:pt>
                <c:pt idx="145">
                  <c:v>250.87124692142558</c:v>
                </c:pt>
                <c:pt idx="146">
                  <c:v>253.82738123518138</c:v>
                </c:pt>
                <c:pt idx="147">
                  <c:v>256.79295776190338</c:v>
                </c:pt>
                <c:pt idx="148">
                  <c:v>259.76785488977708</c:v>
                </c:pt>
                <c:pt idx="149">
                  <c:v>262.7519521929205</c:v>
                </c:pt>
                <c:pt idx="150">
                  <c:v>265.74513043078235</c:v>
                </c:pt>
                <c:pt idx="151">
                  <c:v>268.74727154716783</c:v>
                </c:pt>
                <c:pt idx="152">
                  <c:v>271.7582586689029</c:v>
                </c:pt>
                <c:pt idx="153">
                  <c:v>274.77797610414825</c:v>
                </c:pt>
                <c:pt idx="154">
                  <c:v>277.80630934037396</c:v>
                </c:pt>
                <c:pt idx="155">
                  <c:v>280.84314504200552</c:v>
                </c:pt>
                <c:pt idx="156">
                  <c:v>283.88837104775172</c:v>
                </c:pt>
                <c:pt idx="157">
                  <c:v>286.94187636762507</c:v>
                </c:pt>
                <c:pt idx="158">
                  <c:v>290.00355117966507</c:v>
                </c:pt>
                <c:pt idx="159">
                  <c:v>293.07328682637461</c:v>
                </c:pt>
                <c:pt idx="160">
                  <c:v>296.150975810879</c:v>
                </c:pt>
                <c:pt idx="161">
                  <c:v>299.23651179281836</c:v>
                </c:pt>
                <c:pt idx="162">
                  <c:v>302.3297895839824</c:v>
                </c:pt>
                <c:pt idx="163">
                  <c:v>305.43070514369742</c:v>
                </c:pt>
                <c:pt idx="164">
                  <c:v>308.53915557397482</c:v>
                </c:pt>
                <c:pt idx="165">
                  <c:v>311.65503911443051</c:v>
                </c:pt>
                <c:pt idx="166">
                  <c:v>314.778255136984</c:v>
                </c:pt>
                <c:pt idx="167">
                  <c:v>317.90870414034652</c:v>
                </c:pt>
                <c:pt idx="168">
                  <c:v>321.04628774430626</c:v>
                </c:pt>
                <c:pt idx="169">
                  <c:v>324.19090868381966</c:v>
                </c:pt>
                <c:pt idx="170">
                  <c:v>327.34247080291738</c:v>
                </c:pt>
                <c:pt idx="171">
                  <c:v>330.50087904843241</c:v>
                </c:pt>
                <c:pt idx="172">
                  <c:v>333.66603946355917</c:v>
                </c:pt>
                <c:pt idx="173">
                  <c:v>336.83785918125079</c:v>
                </c:pt>
                <c:pt idx="174">
                  <c:v>340.01624641746292</c:v>
                </c:pt>
                <c:pt idx="175">
                  <c:v>343.20111046425086</c:v>
                </c:pt>
                <c:pt idx="176">
                  <c:v>346.39236168272805</c:v>
                </c:pt>
                <c:pt idx="177">
                  <c:v>349.58991149589252</c:v>
                </c:pt>
                <c:pt idx="178">
                  <c:v>352.79367238132903</c:v>
                </c:pt>
                <c:pt idx="179">
                  <c:v>356.00355786379282</c:v>
                </c:pt>
                <c:pt idx="180">
                  <c:v>359.21948250768247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1493248"/>
        <c:axId val="1641506848"/>
      </c:scatterChart>
      <c:valAx>
        <c:axId val="1641493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41506848"/>
        <c:crosses val="autoZero"/>
        <c:crossBetween val="midCat"/>
      </c:valAx>
      <c:valAx>
        <c:axId val="164150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149324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Útkülönbség</a:t>
            </a:r>
            <a:r>
              <a:rPr lang="hu-HU" baseline="0"/>
              <a:t>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8.1893101995001022E-2"/>
                  <c:y val="-0.1829410615869023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'fa és vas (2)'!$AT$26:$AT$46</c:f>
              <c:numCache>
                <c:formatCode>General</c:formatCode>
                <c:ptCount val="21"/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</c:numCache>
            </c:numRef>
          </c:xVal>
          <c:yVal>
            <c:numRef>
              <c:f>'fa és vas (2)'!$AU$26:$AU$46</c:f>
              <c:numCache>
                <c:formatCode>General</c:formatCode>
                <c:ptCount val="21"/>
                <c:pt idx="2">
                  <c:v>7.8568938155651608E-3</c:v>
                </c:pt>
                <c:pt idx="3">
                  <c:v>1.772022577111998E-2</c:v>
                </c:pt>
                <c:pt idx="4">
                  <c:v>3.1622914614741204E-2</c:v>
                </c:pt>
                <c:pt idx="5">
                  <c:v>4.9670853535649095E-2</c:v>
                </c:pt>
                <c:pt idx="6">
                  <c:v>7.2004269133881027E-2</c:v>
                </c:pt>
                <c:pt idx="7">
                  <c:v>9.8796847066871862E-2</c:v>
                </c:pt>
                <c:pt idx="8">
                  <c:v>0.13025463518683233</c:v>
                </c:pt>
                <c:pt idx="9">
                  <c:v>0.16661473784188963</c:v>
                </c:pt>
                <c:pt idx="10">
                  <c:v>0.20814381758094846</c:v>
                </c:pt>
                <c:pt idx="11">
                  <c:v>0.2551364227246915</c:v>
                </c:pt>
                <c:pt idx="12">
                  <c:v>0.30791316110175426</c:v>
                </c:pt>
                <c:pt idx="13">
                  <c:v>0.36681874167078066</c:v>
                </c:pt>
                <c:pt idx="14">
                  <c:v>0.43221990673944033</c:v>
                </c:pt>
                <c:pt idx="15">
                  <c:v>0.50450327804697759</c:v>
                </c:pt>
                <c:pt idx="16">
                  <c:v>0.58407314010607303</c:v>
                </c:pt>
                <c:pt idx="17">
                  <c:v>0.67134918392259024</c:v>
                </c:pt>
                <c:pt idx="18">
                  <c:v>0.76676423355788703</c:v>
                </c:pt>
                <c:pt idx="19">
                  <c:v>0.87076197700567004</c:v>
                </c:pt>
                <c:pt idx="20">
                  <c:v>0.98379472156815417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1518272"/>
        <c:axId val="1641511200"/>
      </c:scatterChart>
      <c:valAx>
        <c:axId val="164151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41511200"/>
        <c:crosses val="autoZero"/>
        <c:crossBetween val="midCat"/>
        <c:majorUnit val="0.1"/>
      </c:valAx>
      <c:valAx>
        <c:axId val="164151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1518272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solidFill>
                  <a:srgbClr val="FF0000"/>
                </a:solidFill>
              </a:rPr>
              <a:t>Útkülönbség</a:t>
            </a:r>
            <a:r>
              <a:rPr lang="hu-HU" baseline="0">
                <a:solidFill>
                  <a:srgbClr val="FF0000"/>
                </a:solidFill>
              </a:rPr>
              <a:t> a 2. test </a:t>
            </a:r>
            <a:r>
              <a:rPr lang="hu-HU" b="1" baseline="0">
                <a:solidFill>
                  <a:srgbClr val="FF0000"/>
                </a:solidFill>
              </a:rPr>
              <a:t>útja</a:t>
            </a:r>
            <a:r>
              <a:rPr lang="hu-HU" baseline="0">
                <a:solidFill>
                  <a:srgbClr val="FF0000"/>
                </a:solidFill>
              </a:rPr>
              <a:t> függvényében</a:t>
            </a:r>
            <a:endParaRPr lang="hu-HU">
              <a:solidFill>
                <a:srgbClr val="FF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9.8518965033677006E-2"/>
                  <c:y val="-0.2863172480534905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'fa és vas (2)'!$BB$27:$BB$61</c:f>
              <c:numCache>
                <c:formatCode>General</c:formatCode>
                <c:ptCount val="35"/>
                <c:pt idx="0">
                  <c:v>5.6897119836658919E-2</c:v>
                </c:pt>
                <c:pt idx="1">
                  <c:v>0.128014339074455</c:v>
                </c:pt>
                <c:pt idx="2">
                  <c:v>0.22756911804033925</c:v>
                </c:pt>
                <c:pt idx="3">
                  <c:v>0.35555090065448636</c:v>
                </c:pt>
                <c:pt idx="4">
                  <c:v>0.51194561900025715</c:v>
                </c:pt>
                <c:pt idx="5">
                  <c:v>0.69673569962909265</c:v>
                </c:pt>
                <c:pt idx="6">
                  <c:v>0.90990007159424036</c:v>
                </c:pt>
                <c:pt idx="7">
                  <c:v>1.1514141762054011</c:v>
                </c:pt>
                <c:pt idx="8">
                  <c:v>1.4212499784945893</c:v>
                </c:pt>
                <c:pt idx="9">
                  <c:v>1.7193759803817179</c:v>
                </c:pt>
                <c:pt idx="10">
                  <c:v>2.0457572355266596</c:v>
                </c:pt>
                <c:pt idx="11">
                  <c:v>2.4003553658527972</c:v>
                </c:pt>
                <c:pt idx="12">
                  <c:v>2.7831285797253669</c:v>
                </c:pt>
                <c:pt idx="13">
                  <c:v>3.1940316917662117</c:v>
                </c:pt>
                <c:pt idx="14">
                  <c:v>3.6330161442849191</c:v>
                </c:pt>
                <c:pt idx="15">
                  <c:v>4.1000300303046897</c:v>
                </c:pt>
                <c:pt idx="16">
                  <c:v>4.5950181181597216</c:v>
                </c:pt>
                <c:pt idx="17">
                  <c:v>5.1179218776393407</c:v>
                </c:pt>
                <c:pt idx="18">
                  <c:v>5.6686795076526213</c:v>
                </c:pt>
                <c:pt idx="19">
                  <c:v>6.2472259653857947</c:v>
                </c:pt>
                <c:pt idx="20">
                  <c:v>6.8534929969233307</c:v>
                </c:pt>
                <c:pt idx="21">
                  <c:v>7.4874091693022278</c:v>
                </c:pt>
                <c:pt idx="22">
                  <c:v>8.1488999039677505</c:v>
                </c:pt>
                <c:pt idx="23">
                  <c:v>8.8378875115976001</c:v>
                </c:pt>
                <c:pt idx="24">
                  <c:v>9.5542912282603183</c:v>
                </c:pt>
                <c:pt idx="25">
                  <c:v>10.29802725287257</c:v>
                </c:pt>
                <c:pt idx="26">
                  <c:v>11.069008785918903</c:v>
                </c:pt>
                <c:pt idx="27">
                  <c:v>11.86714606939654</c:v>
                </c:pt>
                <c:pt idx="28">
                  <c:v>12.692346427946809</c:v>
                </c:pt>
                <c:pt idx="29">
                  <c:v>13.544514311133941</c:v>
                </c:pt>
                <c:pt idx="30">
                  <c:v>14.423551336831093</c:v>
                </c:pt>
                <c:pt idx="31">
                  <c:v>15.329356335672742</c:v>
                </c:pt>
                <c:pt idx="32">
                  <c:v>16.261825396531837</c:v>
                </c:pt>
                <c:pt idx="33">
                  <c:v>17.220851912979487</c:v>
                </c:pt>
                <c:pt idx="34">
                  <c:v>18.206326630684408</c:v>
                </c:pt>
              </c:numCache>
            </c:numRef>
          </c:xVal>
          <c:yVal>
            <c:numRef>
              <c:f>'fa és vas (2)'!$BC$27:$BC$61</c:f>
              <c:numCache>
                <c:formatCode>General</c:formatCode>
                <c:ptCount val="35"/>
                <c:pt idx="0">
                  <c:v>7.8568938155651608E-3</c:v>
                </c:pt>
                <c:pt idx="1">
                  <c:v>1.772022577111998E-2</c:v>
                </c:pt>
                <c:pt idx="2">
                  <c:v>3.1622914614741204E-2</c:v>
                </c:pt>
                <c:pt idx="3">
                  <c:v>4.9670853535649095E-2</c:v>
                </c:pt>
                <c:pt idx="4">
                  <c:v>7.2004269133881027E-2</c:v>
                </c:pt>
                <c:pt idx="5">
                  <c:v>9.8796847066871862E-2</c:v>
                </c:pt>
                <c:pt idx="6">
                  <c:v>0.13025463518683233</c:v>
                </c:pt>
                <c:pt idx="7">
                  <c:v>0.16661473784188963</c:v>
                </c:pt>
                <c:pt idx="8">
                  <c:v>0.20814381758094846</c:v>
                </c:pt>
                <c:pt idx="9">
                  <c:v>0.2551364227246915</c:v>
                </c:pt>
                <c:pt idx="10">
                  <c:v>0.30791316110175426</c:v>
                </c:pt>
                <c:pt idx="11">
                  <c:v>0.36681874167078066</c:v>
                </c:pt>
                <c:pt idx="12">
                  <c:v>0.43221990673944033</c:v>
                </c:pt>
                <c:pt idx="13">
                  <c:v>0.50450327804697759</c:v>
                </c:pt>
                <c:pt idx="14">
                  <c:v>0.58407314010607303</c:v>
                </c:pt>
                <c:pt idx="15">
                  <c:v>0.67134918392259024</c:v>
                </c:pt>
                <c:pt idx="16">
                  <c:v>0.76676423355788703</c:v>
                </c:pt>
                <c:pt idx="17">
                  <c:v>0.87076197700567004</c:v>
                </c:pt>
                <c:pt idx="18">
                  <c:v>0.98379472156815417</c:v>
                </c:pt>
                <c:pt idx="19">
                  <c:v>1.1063211923831808</c:v>
                </c:pt>
                <c:pt idx="20">
                  <c:v>1.238804391026048</c:v>
                </c:pt>
                <c:pt idx="21">
                  <c:v>1.3817095292387878</c:v>
                </c:pt>
                <c:pt idx="22">
                  <c:v>1.5355020508761728</c:v>
                </c:pt>
                <c:pt idx="23">
                  <c:v>1.700645753149856</c:v>
                </c:pt>
                <c:pt idx="24">
                  <c:v>1.8776010162441521</c:v>
                </c:pt>
                <c:pt idx="25">
                  <c:v>2.0668231484086679</c:v>
                </c:pt>
                <c:pt idx="26">
                  <c:v>2.2687608517387865</c:v>
                </c:pt>
                <c:pt idx="27">
                  <c:v>2.4838548120634929</c:v>
                </c:pt>
                <c:pt idx="28">
                  <c:v>2.7125364146941404</c:v>
                </c:pt>
                <c:pt idx="29">
                  <c:v>2.9552265862648213</c:v>
                </c:pt>
                <c:pt idx="30">
                  <c:v>3.2123347615265718</c:v>
                </c:pt>
                <c:pt idx="31">
                  <c:v>3.4842579727507488</c:v>
                </c:pt>
                <c:pt idx="32">
                  <c:v>3.7713800583535093</c:v>
                </c:pt>
                <c:pt idx="33">
                  <c:v>4.0740709864720976</c:v>
                </c:pt>
                <c:pt idx="34">
                  <c:v>4.3926862884993483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1511744"/>
        <c:axId val="1641521536"/>
      </c:scatterChart>
      <c:valAx>
        <c:axId val="164151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2.</a:t>
                </a:r>
                <a:r>
                  <a:rPr lang="hu-HU" baseline="0"/>
                  <a:t> test útja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41521536"/>
        <c:crosses val="autoZero"/>
        <c:crossBetween val="midCat"/>
        <c:majorUnit val="5"/>
      </c:valAx>
      <c:valAx>
        <c:axId val="164152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1511744"/>
        <c:crosses val="autoZero"/>
        <c:crossBetween val="midCat"/>
        <c:majorUnit val="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gyorsulások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vasgolyók!$T$26:$T$206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vasgolyók!$U$26:$U$206</c:f>
              <c:numCache>
                <c:formatCode>General</c:formatCode>
                <c:ptCount val="181"/>
                <c:pt idx="0">
                  <c:v>9.81</c:v>
                </c:pt>
                <c:pt idx="1">
                  <c:v>9.81</c:v>
                </c:pt>
                <c:pt idx="2">
                  <c:v>9.81</c:v>
                </c:pt>
                <c:pt idx="3">
                  <c:v>9.81</c:v>
                </c:pt>
                <c:pt idx="4">
                  <c:v>9.81</c:v>
                </c:pt>
                <c:pt idx="5">
                  <c:v>9.81</c:v>
                </c:pt>
                <c:pt idx="6">
                  <c:v>9.81</c:v>
                </c:pt>
                <c:pt idx="7">
                  <c:v>9.81</c:v>
                </c:pt>
                <c:pt idx="8">
                  <c:v>9.81</c:v>
                </c:pt>
                <c:pt idx="9">
                  <c:v>9.81</c:v>
                </c:pt>
                <c:pt idx="10">
                  <c:v>9.81</c:v>
                </c:pt>
                <c:pt idx="11">
                  <c:v>9.81</c:v>
                </c:pt>
                <c:pt idx="12">
                  <c:v>9.81</c:v>
                </c:pt>
                <c:pt idx="13">
                  <c:v>9.81</c:v>
                </c:pt>
                <c:pt idx="14">
                  <c:v>9.81</c:v>
                </c:pt>
                <c:pt idx="15">
                  <c:v>9.81</c:v>
                </c:pt>
                <c:pt idx="16">
                  <c:v>9.81</c:v>
                </c:pt>
                <c:pt idx="17">
                  <c:v>9.81</c:v>
                </c:pt>
                <c:pt idx="18">
                  <c:v>9.81</c:v>
                </c:pt>
                <c:pt idx="19">
                  <c:v>9.81</c:v>
                </c:pt>
                <c:pt idx="20">
                  <c:v>9.81</c:v>
                </c:pt>
                <c:pt idx="21">
                  <c:v>9.81</c:v>
                </c:pt>
                <c:pt idx="22">
                  <c:v>9.81</c:v>
                </c:pt>
                <c:pt idx="23">
                  <c:v>9.81</c:v>
                </c:pt>
                <c:pt idx="24">
                  <c:v>9.81</c:v>
                </c:pt>
                <c:pt idx="25">
                  <c:v>9.81</c:v>
                </c:pt>
                <c:pt idx="26">
                  <c:v>9.81</c:v>
                </c:pt>
                <c:pt idx="27">
                  <c:v>9.81</c:v>
                </c:pt>
                <c:pt idx="28">
                  <c:v>9.81</c:v>
                </c:pt>
                <c:pt idx="29">
                  <c:v>9.81</c:v>
                </c:pt>
                <c:pt idx="30">
                  <c:v>9.81</c:v>
                </c:pt>
                <c:pt idx="31">
                  <c:v>9.81</c:v>
                </c:pt>
                <c:pt idx="32">
                  <c:v>9.81</c:v>
                </c:pt>
                <c:pt idx="33">
                  <c:v>9.81</c:v>
                </c:pt>
                <c:pt idx="34">
                  <c:v>9.81</c:v>
                </c:pt>
                <c:pt idx="35">
                  <c:v>9.81</c:v>
                </c:pt>
                <c:pt idx="36">
                  <c:v>9.81</c:v>
                </c:pt>
                <c:pt idx="37">
                  <c:v>9.81</c:v>
                </c:pt>
                <c:pt idx="38">
                  <c:v>9.81</c:v>
                </c:pt>
                <c:pt idx="39">
                  <c:v>9.81</c:v>
                </c:pt>
                <c:pt idx="40">
                  <c:v>9.81</c:v>
                </c:pt>
                <c:pt idx="41">
                  <c:v>9.81</c:v>
                </c:pt>
                <c:pt idx="42">
                  <c:v>9.81</c:v>
                </c:pt>
                <c:pt idx="43">
                  <c:v>9.81</c:v>
                </c:pt>
                <c:pt idx="44">
                  <c:v>9.81</c:v>
                </c:pt>
                <c:pt idx="45">
                  <c:v>9.81</c:v>
                </c:pt>
                <c:pt idx="46">
                  <c:v>9.81</c:v>
                </c:pt>
                <c:pt idx="47">
                  <c:v>9.81</c:v>
                </c:pt>
                <c:pt idx="48">
                  <c:v>9.81</c:v>
                </c:pt>
                <c:pt idx="49">
                  <c:v>9.81</c:v>
                </c:pt>
                <c:pt idx="50">
                  <c:v>9.81</c:v>
                </c:pt>
                <c:pt idx="51">
                  <c:v>9.81</c:v>
                </c:pt>
                <c:pt idx="52">
                  <c:v>9.81</c:v>
                </c:pt>
                <c:pt idx="53">
                  <c:v>9.81</c:v>
                </c:pt>
                <c:pt idx="54">
                  <c:v>9.81</c:v>
                </c:pt>
                <c:pt idx="55">
                  <c:v>9.81</c:v>
                </c:pt>
                <c:pt idx="56">
                  <c:v>9.81</c:v>
                </c:pt>
                <c:pt idx="57">
                  <c:v>9.81</c:v>
                </c:pt>
                <c:pt idx="58">
                  <c:v>9.81</c:v>
                </c:pt>
                <c:pt idx="59">
                  <c:v>9.81</c:v>
                </c:pt>
                <c:pt idx="60">
                  <c:v>9.81</c:v>
                </c:pt>
                <c:pt idx="61">
                  <c:v>9.81</c:v>
                </c:pt>
                <c:pt idx="62">
                  <c:v>9.81</c:v>
                </c:pt>
                <c:pt idx="63">
                  <c:v>9.81</c:v>
                </c:pt>
                <c:pt idx="64">
                  <c:v>9.81</c:v>
                </c:pt>
                <c:pt idx="65">
                  <c:v>9.81</c:v>
                </c:pt>
                <c:pt idx="66">
                  <c:v>9.81</c:v>
                </c:pt>
                <c:pt idx="67">
                  <c:v>9.81</c:v>
                </c:pt>
                <c:pt idx="68">
                  <c:v>9.81</c:v>
                </c:pt>
                <c:pt idx="69">
                  <c:v>9.81</c:v>
                </c:pt>
                <c:pt idx="70">
                  <c:v>9.81</c:v>
                </c:pt>
                <c:pt idx="71">
                  <c:v>9.81</c:v>
                </c:pt>
                <c:pt idx="72">
                  <c:v>9.81</c:v>
                </c:pt>
                <c:pt idx="73">
                  <c:v>9.81</c:v>
                </c:pt>
                <c:pt idx="74">
                  <c:v>9.81</c:v>
                </c:pt>
                <c:pt idx="75">
                  <c:v>9.81</c:v>
                </c:pt>
                <c:pt idx="76">
                  <c:v>9.81</c:v>
                </c:pt>
                <c:pt idx="77">
                  <c:v>9.81</c:v>
                </c:pt>
                <c:pt idx="78">
                  <c:v>9.81</c:v>
                </c:pt>
                <c:pt idx="79">
                  <c:v>9.81</c:v>
                </c:pt>
                <c:pt idx="80">
                  <c:v>9.81</c:v>
                </c:pt>
                <c:pt idx="81">
                  <c:v>9.81</c:v>
                </c:pt>
                <c:pt idx="82">
                  <c:v>9.81</c:v>
                </c:pt>
                <c:pt idx="83">
                  <c:v>9.81</c:v>
                </c:pt>
                <c:pt idx="84">
                  <c:v>9.81</c:v>
                </c:pt>
                <c:pt idx="85">
                  <c:v>9.81</c:v>
                </c:pt>
                <c:pt idx="86">
                  <c:v>9.81</c:v>
                </c:pt>
                <c:pt idx="87">
                  <c:v>9.81</c:v>
                </c:pt>
                <c:pt idx="88">
                  <c:v>9.81</c:v>
                </c:pt>
                <c:pt idx="89">
                  <c:v>9.81</c:v>
                </c:pt>
                <c:pt idx="90">
                  <c:v>9.81</c:v>
                </c:pt>
                <c:pt idx="91">
                  <c:v>9.81</c:v>
                </c:pt>
                <c:pt idx="92">
                  <c:v>9.81</c:v>
                </c:pt>
                <c:pt idx="93">
                  <c:v>9.81</c:v>
                </c:pt>
                <c:pt idx="94">
                  <c:v>9.81</c:v>
                </c:pt>
                <c:pt idx="95">
                  <c:v>9.81</c:v>
                </c:pt>
                <c:pt idx="96">
                  <c:v>9.81</c:v>
                </c:pt>
                <c:pt idx="97">
                  <c:v>9.81</c:v>
                </c:pt>
                <c:pt idx="98">
                  <c:v>9.81</c:v>
                </c:pt>
                <c:pt idx="99">
                  <c:v>9.81</c:v>
                </c:pt>
                <c:pt idx="100">
                  <c:v>9.81</c:v>
                </c:pt>
                <c:pt idx="101">
                  <c:v>9.81</c:v>
                </c:pt>
                <c:pt idx="102">
                  <c:v>9.81</c:v>
                </c:pt>
                <c:pt idx="103">
                  <c:v>9.81</c:v>
                </c:pt>
                <c:pt idx="104">
                  <c:v>9.81</c:v>
                </c:pt>
                <c:pt idx="105">
                  <c:v>9.81</c:v>
                </c:pt>
                <c:pt idx="106">
                  <c:v>9.81</c:v>
                </c:pt>
                <c:pt idx="107">
                  <c:v>9.81</c:v>
                </c:pt>
                <c:pt idx="108">
                  <c:v>9.81</c:v>
                </c:pt>
                <c:pt idx="109">
                  <c:v>9.81</c:v>
                </c:pt>
                <c:pt idx="110">
                  <c:v>9.81</c:v>
                </c:pt>
                <c:pt idx="111">
                  <c:v>9.81</c:v>
                </c:pt>
                <c:pt idx="112">
                  <c:v>9.81</c:v>
                </c:pt>
                <c:pt idx="113">
                  <c:v>9.81</c:v>
                </c:pt>
                <c:pt idx="114">
                  <c:v>9.81</c:v>
                </c:pt>
                <c:pt idx="115">
                  <c:v>9.81</c:v>
                </c:pt>
                <c:pt idx="116">
                  <c:v>9.81</c:v>
                </c:pt>
                <c:pt idx="117">
                  <c:v>9.81</c:v>
                </c:pt>
                <c:pt idx="118">
                  <c:v>9.81</c:v>
                </c:pt>
                <c:pt idx="119">
                  <c:v>9.81</c:v>
                </c:pt>
                <c:pt idx="120">
                  <c:v>9.81</c:v>
                </c:pt>
                <c:pt idx="121">
                  <c:v>9.81</c:v>
                </c:pt>
                <c:pt idx="122">
                  <c:v>9.81</c:v>
                </c:pt>
                <c:pt idx="123">
                  <c:v>9.81</c:v>
                </c:pt>
                <c:pt idx="124">
                  <c:v>9.81</c:v>
                </c:pt>
                <c:pt idx="125">
                  <c:v>9.81</c:v>
                </c:pt>
                <c:pt idx="126">
                  <c:v>9.81</c:v>
                </c:pt>
                <c:pt idx="127">
                  <c:v>9.81</c:v>
                </c:pt>
                <c:pt idx="128">
                  <c:v>9.81</c:v>
                </c:pt>
                <c:pt idx="129">
                  <c:v>9.81</c:v>
                </c:pt>
                <c:pt idx="130">
                  <c:v>9.81</c:v>
                </c:pt>
                <c:pt idx="131">
                  <c:v>9.81</c:v>
                </c:pt>
                <c:pt idx="132">
                  <c:v>9.81</c:v>
                </c:pt>
                <c:pt idx="133">
                  <c:v>9.81</c:v>
                </c:pt>
                <c:pt idx="134">
                  <c:v>9.81</c:v>
                </c:pt>
                <c:pt idx="135">
                  <c:v>9.81</c:v>
                </c:pt>
                <c:pt idx="136">
                  <c:v>9.81</c:v>
                </c:pt>
                <c:pt idx="137">
                  <c:v>9.81</c:v>
                </c:pt>
                <c:pt idx="138">
                  <c:v>9.81</c:v>
                </c:pt>
                <c:pt idx="139">
                  <c:v>9.81</c:v>
                </c:pt>
                <c:pt idx="140">
                  <c:v>9.81</c:v>
                </c:pt>
                <c:pt idx="141">
                  <c:v>9.81</c:v>
                </c:pt>
                <c:pt idx="142">
                  <c:v>9.81</c:v>
                </c:pt>
                <c:pt idx="143">
                  <c:v>9.81</c:v>
                </c:pt>
                <c:pt idx="144">
                  <c:v>9.81</c:v>
                </c:pt>
                <c:pt idx="145">
                  <c:v>9.81</c:v>
                </c:pt>
                <c:pt idx="146">
                  <c:v>9.81</c:v>
                </c:pt>
                <c:pt idx="147">
                  <c:v>9.81</c:v>
                </c:pt>
                <c:pt idx="148">
                  <c:v>9.81</c:v>
                </c:pt>
                <c:pt idx="149">
                  <c:v>9.81</c:v>
                </c:pt>
                <c:pt idx="150">
                  <c:v>9.81</c:v>
                </c:pt>
                <c:pt idx="151">
                  <c:v>9.81</c:v>
                </c:pt>
                <c:pt idx="152">
                  <c:v>9.81</c:v>
                </c:pt>
                <c:pt idx="153">
                  <c:v>9.81</c:v>
                </c:pt>
                <c:pt idx="154">
                  <c:v>9.81</c:v>
                </c:pt>
                <c:pt idx="155">
                  <c:v>9.81</c:v>
                </c:pt>
                <c:pt idx="156">
                  <c:v>9.81</c:v>
                </c:pt>
                <c:pt idx="157">
                  <c:v>9.81</c:v>
                </c:pt>
                <c:pt idx="158">
                  <c:v>9.81</c:v>
                </c:pt>
                <c:pt idx="159">
                  <c:v>9.81</c:v>
                </c:pt>
                <c:pt idx="160">
                  <c:v>9.81</c:v>
                </c:pt>
                <c:pt idx="161">
                  <c:v>9.81</c:v>
                </c:pt>
                <c:pt idx="162">
                  <c:v>9.81</c:v>
                </c:pt>
                <c:pt idx="163">
                  <c:v>9.81</c:v>
                </c:pt>
                <c:pt idx="164">
                  <c:v>9.81</c:v>
                </c:pt>
                <c:pt idx="165">
                  <c:v>9.81</c:v>
                </c:pt>
                <c:pt idx="166">
                  <c:v>9.81</c:v>
                </c:pt>
                <c:pt idx="167">
                  <c:v>9.81</c:v>
                </c:pt>
                <c:pt idx="168">
                  <c:v>9.81</c:v>
                </c:pt>
                <c:pt idx="169">
                  <c:v>9.81</c:v>
                </c:pt>
                <c:pt idx="170">
                  <c:v>9.81</c:v>
                </c:pt>
                <c:pt idx="171">
                  <c:v>9.81</c:v>
                </c:pt>
                <c:pt idx="172">
                  <c:v>9.81</c:v>
                </c:pt>
                <c:pt idx="173">
                  <c:v>9.81</c:v>
                </c:pt>
                <c:pt idx="174">
                  <c:v>9.81</c:v>
                </c:pt>
                <c:pt idx="175">
                  <c:v>9.81</c:v>
                </c:pt>
                <c:pt idx="176">
                  <c:v>9.81</c:v>
                </c:pt>
                <c:pt idx="177">
                  <c:v>9.81</c:v>
                </c:pt>
                <c:pt idx="178">
                  <c:v>9.81</c:v>
                </c:pt>
                <c:pt idx="179">
                  <c:v>9.81</c:v>
                </c:pt>
                <c:pt idx="180">
                  <c:v>9.81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vasgolyók!$T$26:$T$206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vasgolyók!$V$26:$V$206</c:f>
              <c:numCache>
                <c:formatCode>General</c:formatCode>
                <c:ptCount val="181"/>
                <c:pt idx="0">
                  <c:v>9.81</c:v>
                </c:pt>
                <c:pt idx="1">
                  <c:v>9.8094586719375005</c:v>
                </c:pt>
                <c:pt idx="2">
                  <c:v>9.8078348072329895</c:v>
                </c:pt>
                <c:pt idx="3">
                  <c:v>9.8051289434915105</c:v>
                </c:pt>
                <c:pt idx="4">
                  <c:v>9.80134209579853</c:v>
                </c:pt>
                <c:pt idx="5">
                  <c:v>9.7964757558964592</c:v>
                </c:pt>
                <c:pt idx="6">
                  <c:v>9.7905318909145969</c:v>
                </c:pt>
                <c:pt idx="7">
                  <c:v>9.7835129416543616</c:v>
                </c:pt>
                <c:pt idx="8">
                  <c:v>9.7754218204324044</c:v>
                </c:pt>
                <c:pt idx="9">
                  <c:v>9.7662619084849052</c:v>
                </c:pt>
                <c:pt idx="10">
                  <c:v>9.7560370529370459</c:v>
                </c:pt>
                <c:pt idx="11">
                  <c:v>9.7447515633423745</c:v>
                </c:pt>
                <c:pt idx="12">
                  <c:v>9.7324102077974004</c:v>
                </c:pt>
                <c:pt idx="13">
                  <c:v>9.7190182086374808</c:v>
                </c:pt>
                <c:pt idx="14">
                  <c:v>9.7045812377206762</c:v>
                </c:pt>
                <c:pt idx="15">
                  <c:v>9.6891054113069011</c:v>
                </c:pt>
                <c:pt idx="16">
                  <c:v>9.672597284540327</c:v>
                </c:pt>
                <c:pt idx="17">
                  <c:v>9.6550638455435589</c:v>
                </c:pt>
                <c:pt idx="18">
                  <c:v>9.6365125091327357</c:v>
                </c:pt>
                <c:pt idx="19">
                  <c:v>9.6169511101632139</c:v>
                </c:pt>
                <c:pt idx="20">
                  <c:v>9.5963878965160667</c:v>
                </c:pt>
                <c:pt idx="21">
                  <c:v>9.5748315217361331</c:v>
                </c:pt>
                <c:pt idx="22">
                  <c:v>9.5522910373328163</c:v>
                </c:pt>
                <c:pt idx="23">
                  <c:v>9.5287758847553228</c:v>
                </c:pt>
                <c:pt idx="24">
                  <c:v>9.5042958870544521</c:v>
                </c:pt>
                <c:pt idx="25">
                  <c:v>9.4788612402434449</c:v>
                </c:pt>
                <c:pt idx="26">
                  <c:v>9.4524825043708152</c:v>
                </c:pt>
                <c:pt idx="27">
                  <c:v>9.425170594318363</c:v>
                </c:pt>
                <c:pt idx="28">
                  <c:v>9.3969367703379802</c:v>
                </c:pt>
                <c:pt idx="29">
                  <c:v>9.3677926283410713</c:v>
                </c:pt>
                <c:pt idx="30">
                  <c:v>9.3377500899547208</c:v>
                </c:pt>
                <c:pt idx="31">
                  <c:v>9.306821392358934</c:v>
                </c:pt>
                <c:pt idx="32">
                  <c:v>9.2750190779194899</c:v>
                </c:pt>
                <c:pt idx="33">
                  <c:v>9.2423559836311284</c:v>
                </c:pt>
                <c:pt idx="34">
                  <c:v>9.2088452303858901</c:v>
                </c:pt>
                <c:pt idx="35">
                  <c:v>9.1745002120815524</c:v>
                </c:pt>
                <c:pt idx="36">
                  <c:v>9.1393345845852103</c:v>
                </c:pt>
                <c:pt idx="37">
                  <c:v>9.1033622545670116</c:v>
                </c:pt>
                <c:pt idx="38">
                  <c:v>9.0665973682191794</c:v>
                </c:pt>
                <c:pt idx="39">
                  <c:v>9.0290542998753303</c:v>
                </c:pt>
                <c:pt idx="40">
                  <c:v>8.9907476405451305</c:v>
                </c:pt>
                <c:pt idx="41">
                  <c:v>8.9516921863792138</c:v>
                </c:pt>
                <c:pt idx="42">
                  <c:v>8.91190292707922</c:v>
                </c:pt>
                <c:pt idx="43">
                  <c:v>8.8713950342676178</c:v>
                </c:pt>
                <c:pt idx="44">
                  <c:v>8.8301838498319274</c:v>
                </c:pt>
                <c:pt idx="45">
                  <c:v>8.7882848742576432</c:v>
                </c:pt>
                <c:pt idx="46">
                  <c:v>8.7457137549640827</c:v>
                </c:pt>
                <c:pt idx="47">
                  <c:v>8.7024862746570602</c:v>
                </c:pt>
                <c:pt idx="48">
                  <c:v>8.6586183397120831</c:v>
                </c:pt>
                <c:pt idx="49">
                  <c:v>8.6141259686014831</c:v>
                </c:pt>
                <c:pt idx="50">
                  <c:v>8.5690252803785754</c:v>
                </c:pt>
                <c:pt idx="51">
                  <c:v>8.5233324832316875</c:v>
                </c:pt>
                <c:pt idx="52">
                  <c:v>8.4770638631204775</c:v>
                </c:pt>
                <c:pt idx="53">
                  <c:v>8.4302357725067143</c:v>
                </c:pt>
                <c:pt idx="54">
                  <c:v>8.3828646191912153</c:v>
                </c:pt>
                <c:pt idx="55">
                  <c:v>8.3349668552683696</c:v>
                </c:pt>
                <c:pt idx="56">
                  <c:v>8.286558966209185</c:v>
                </c:pt>
                <c:pt idx="57">
                  <c:v>8.2376574600834616</c:v>
                </c:pt>
                <c:pt idx="58">
                  <c:v>8.1882788569312286</c:v>
                </c:pt>
                <c:pt idx="59">
                  <c:v>8.1384396782931745</c:v>
                </c:pt>
                <c:pt idx="60">
                  <c:v>8.0881564369093795</c:v>
                </c:pt>
                <c:pt idx="61">
                  <c:v>8.0374456265951775</c:v>
                </c:pt>
                <c:pt idx="62">
                  <c:v>7.9863237123025677</c:v>
                </c:pt>
                <c:pt idx="63">
                  <c:v>7.9348071203750976</c:v>
                </c:pt>
                <c:pt idx="64">
                  <c:v>7.8829122290037272</c:v>
                </c:pt>
                <c:pt idx="65">
                  <c:v>7.8306553588906844</c:v>
                </c:pt>
                <c:pt idx="66">
                  <c:v>7.7780527641278647</c:v>
                </c:pt>
                <c:pt idx="67">
                  <c:v>7.7251206232959024</c:v>
                </c:pt>
                <c:pt idx="68">
                  <c:v>7.6718750307895132</c:v>
                </c:pt>
                <c:pt idx="69">
                  <c:v>7.6183319883742939</c:v>
                </c:pt>
                <c:pt idx="70">
                  <c:v>7.564507396979705</c:v>
                </c:pt>
                <c:pt idx="71">
                  <c:v>7.51041704873247</c:v>
                </c:pt>
                <c:pt idx="72">
                  <c:v>7.4560766192342074</c:v>
                </c:pt>
                <c:pt idx="73">
                  <c:v>7.401501660086657</c:v>
                </c:pt>
                <c:pt idx="74">
                  <c:v>7.3467075916674141</c:v>
                </c:pt>
                <c:pt idx="75">
                  <c:v>7.2917096961586561</c:v>
                </c:pt>
                <c:pt idx="76">
                  <c:v>7.236523110830924</c:v>
                </c:pt>
                <c:pt idx="77">
                  <c:v>7.1811628215835945</c:v>
                </c:pt>
                <c:pt idx="78">
                  <c:v>7.1256436567432786</c:v>
                </c:pt>
                <c:pt idx="79">
                  <c:v>7.0699802811209853</c:v>
                </c:pt>
                <c:pt idx="80">
                  <c:v>7.0141871903284851</c:v>
                </c:pt>
                <c:pt idx="81">
                  <c:v>6.9582787053539423</c:v>
                </c:pt>
                <c:pt idx="82">
                  <c:v>6.902268967396517</c:v>
                </c:pt>
                <c:pt idx="83">
                  <c:v>6.8461719329592832</c:v>
                </c:pt>
                <c:pt idx="84">
                  <c:v>6.7900013691994481</c:v>
                </c:pt>
                <c:pt idx="85">
                  <c:v>6.7337708495345652</c:v>
                </c:pt>
                <c:pt idx="86">
                  <c:v>6.6774937495030464</c:v>
                </c:pt>
                <c:pt idx="87">
                  <c:v>6.6211832428770734</c:v>
                </c:pt>
                <c:pt idx="88">
                  <c:v>6.5648522980256043</c:v>
                </c:pt>
                <c:pt idx="89">
                  <c:v>6.508513674524969</c:v>
                </c:pt>
                <c:pt idx="90">
                  <c:v>6.4521799200142542</c:v>
                </c:pt>
                <c:pt idx="91">
                  <c:v>6.3958633672924252</c:v>
                </c:pt>
                <c:pt idx="92">
                  <c:v>6.3395761316538826</c:v>
                </c:pt>
                <c:pt idx="93">
                  <c:v>6.2833301084589444</c:v>
                </c:pt>
                <c:pt idx="94">
                  <c:v>6.2271369709355273</c:v>
                </c:pt>
                <c:pt idx="95">
                  <c:v>6.1710081682080826</c:v>
                </c:pt>
                <c:pt idx="96">
                  <c:v>6.1149549235496714</c:v>
                </c:pt>
                <c:pt idx="97">
                  <c:v>6.0589882328529008</c:v>
                </c:pt>
                <c:pt idx="98">
                  <c:v>6.0031188633152546</c:v>
                </c:pt>
                <c:pt idx="99">
                  <c:v>5.947357352334226</c:v>
                </c:pt>
                <c:pt idx="100">
                  <c:v>5.8917140066075202</c:v>
                </c:pt>
                <c:pt idx="101">
                  <c:v>5.8361989014334759</c:v>
                </c:pt>
                <c:pt idx="102">
                  <c:v>5.7808218802067177</c:v>
                </c:pt>
                <c:pt idx="103">
                  <c:v>5.7255925541040247</c:v>
                </c:pt>
                <c:pt idx="104">
                  <c:v>5.6705203019552064</c:v>
                </c:pt>
                <c:pt idx="105">
                  <c:v>5.6156142702938112</c:v>
                </c:pt>
                <c:pt idx="106">
                  <c:v>5.5608833735823593</c:v>
                </c:pt>
                <c:pt idx="107">
                  <c:v>5.5063362946067578</c:v>
                </c:pt>
                <c:pt idx="108">
                  <c:v>5.4519814850345343</c:v>
                </c:pt>
                <c:pt idx="109">
                  <c:v>5.3978271661314521</c:v>
                </c:pt>
                <c:pt idx="110">
                  <c:v>5.3438813296310972</c:v>
                </c:pt>
                <c:pt idx="111">
                  <c:v>5.2901517387519688</c:v>
                </c:pt>
                <c:pt idx="112">
                  <c:v>5.2366459293566319</c:v>
                </c:pt>
                <c:pt idx="113">
                  <c:v>5.1833712112474819</c:v>
                </c:pt>
                <c:pt idx="114">
                  <c:v>5.1303346695937035</c:v>
                </c:pt>
                <c:pt idx="115">
                  <c:v>5.0775431664839807</c:v>
                </c:pt>
                <c:pt idx="116">
                  <c:v>5.0250033425996179</c:v>
                </c:pt>
                <c:pt idx="117">
                  <c:v>4.9727216190026962</c:v>
                </c:pt>
                <c:pt idx="118">
                  <c:v>4.9207041990339695</c:v>
                </c:pt>
                <c:pt idx="119">
                  <c:v>4.8689570703152647</c:v>
                </c:pt>
                <c:pt idx="120">
                  <c:v>4.8174860068511727</c:v>
                </c:pt>
                <c:pt idx="121">
                  <c:v>4.7662965712248972</c:v>
                </c:pt>
                <c:pt idx="122">
                  <c:v>4.7153941168832167</c:v>
                </c:pt>
                <c:pt idx="123">
                  <c:v>4.664783790505532</c:v>
                </c:pt>
                <c:pt idx="124">
                  <c:v>4.6144705344521082</c:v>
                </c:pt>
                <c:pt idx="125">
                  <c:v>4.5644590892866637</c:v>
                </c:pt>
                <c:pt idx="126">
                  <c:v>4.514753996368559</c:v>
                </c:pt>
                <c:pt idx="127">
                  <c:v>4.4653596005099239</c:v>
                </c:pt>
                <c:pt idx="128">
                  <c:v>4.4162800526931454</c:v>
                </c:pt>
                <c:pt idx="129">
                  <c:v>4.3675193128442578</c:v>
                </c:pt>
                <c:pt idx="130">
                  <c:v>4.3190811526578408</c:v>
                </c:pt>
                <c:pt idx="131">
                  <c:v>4.2709691584691685</c:v>
                </c:pt>
                <c:pt idx="132">
                  <c:v>4.2231867341694267</c:v>
                </c:pt>
                <c:pt idx="133">
                  <c:v>4.1757371041599232</c:v>
                </c:pt>
                <c:pt idx="134">
                  <c:v>4.1286233163413391</c:v>
                </c:pt>
                <c:pt idx="135">
                  <c:v>4.0818482451341804</c:v>
                </c:pt>
                <c:pt idx="136">
                  <c:v>4.0354145945266389</c:v>
                </c:pt>
                <c:pt idx="137">
                  <c:v>3.9893249011462801</c:v>
                </c:pt>
                <c:pt idx="138">
                  <c:v>3.9435815373519949</c:v>
                </c:pt>
                <c:pt idx="139">
                  <c:v>3.8981867143428106</c:v>
                </c:pt>
                <c:pt idx="140">
                  <c:v>3.8531424852802534</c:v>
                </c:pt>
                <c:pt idx="141">
                  <c:v>3.8084507484210812</c:v>
                </c:pt>
                <c:pt idx="142">
                  <c:v>3.764113250257263</c:v>
                </c:pt>
                <c:pt idx="143">
                  <c:v>3.7201315886602968</c:v>
                </c:pt>
                <c:pt idx="144">
                  <c:v>3.6765072160269261</c:v>
                </c:pt>
                <c:pt idx="145">
                  <c:v>3.6332414424235493</c:v>
                </c:pt>
                <c:pt idx="146">
                  <c:v>3.5903354387266608</c:v>
                </c:pt>
                <c:pt idx="147">
                  <c:v>3.5477902397567744</c:v>
                </c:pt>
                <c:pt idx="148">
                  <c:v>3.5056067474034078</c:v>
                </c:pt>
                <c:pt idx="149">
                  <c:v>3.4637857337387752</c:v>
                </c:pt>
                <c:pt idx="150">
                  <c:v>3.4223278441179836</c:v>
                </c:pt>
                <c:pt idx="151">
                  <c:v>3.3812336002635996</c:v>
                </c:pt>
                <c:pt idx="152">
                  <c:v>3.3405034033325434</c:v>
                </c:pt>
                <c:pt idx="153">
                  <c:v>3.3001375369634145</c:v>
                </c:pt>
                <c:pt idx="154">
                  <c:v>3.2601361703023874</c:v>
                </c:pt>
                <c:pt idx="155">
                  <c:v>3.2204993610059587</c:v>
                </c:pt>
                <c:pt idx="156">
                  <c:v>3.1812270582189086</c:v>
                </c:pt>
                <c:pt idx="157">
                  <c:v>3.1423191055258997</c:v>
                </c:pt>
                <c:pt idx="158">
                  <c:v>3.1037752438752779</c:v>
                </c:pt>
                <c:pt idx="159">
                  <c:v>3.0655951144736875</c:v>
                </c:pt>
                <c:pt idx="160">
                  <c:v>3.0277782616502087</c:v>
                </c:pt>
                <c:pt idx="161">
                  <c:v>2.9903241356888142</c:v>
                </c:pt>
                <c:pt idx="162">
                  <c:v>2.9532320956280262</c:v>
                </c:pt>
                <c:pt idx="163">
                  <c:v>2.9165014120267019</c:v>
                </c:pt>
                <c:pt idx="164">
                  <c:v>2.8801312696950054</c:v>
                </c:pt>
                <c:pt idx="165">
                  <c:v>2.8441207703896527</c:v>
                </c:pt>
                <c:pt idx="166">
                  <c:v>2.8084689354726029</c:v>
                </c:pt>
                <c:pt idx="167">
                  <c:v>2.7731747085324505</c:v>
                </c:pt>
                <c:pt idx="168">
                  <c:v>2.738236957967831</c:v>
                </c:pt>
                <c:pt idx="169">
                  <c:v>2.7036544795322035</c:v>
                </c:pt>
                <c:pt idx="170">
                  <c:v>2.6694259988394693</c:v>
                </c:pt>
                <c:pt idx="171">
                  <c:v>2.6355501738299267</c:v>
                </c:pt>
                <c:pt idx="172">
                  <c:v>2.6020255971961115</c:v>
                </c:pt>
                <c:pt idx="173">
                  <c:v>2.5688507987681648</c:v>
                </c:pt>
                <c:pt idx="174">
                  <c:v>2.536024247858367</c:v>
                </c:pt>
                <c:pt idx="175">
                  <c:v>2.5035443555646069</c:v>
                </c:pt>
                <c:pt idx="176">
                  <c:v>2.4714094770325321</c:v>
                </c:pt>
                <c:pt idx="177">
                  <c:v>2.4396179136762184</c:v>
                </c:pt>
                <c:pt idx="178">
                  <c:v>2.4081679153572262</c:v>
                </c:pt>
                <c:pt idx="179">
                  <c:v>2.3770576825219658</c:v>
                </c:pt>
                <c:pt idx="180">
                  <c:v>2.3462853682973321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3313872"/>
        <c:axId val="1773316048"/>
      </c:scatterChart>
      <c:valAx>
        <c:axId val="1773313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73316048"/>
        <c:crosses val="autoZero"/>
        <c:crossBetween val="midCat"/>
      </c:valAx>
      <c:valAx>
        <c:axId val="177331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Gyorsulások</a:t>
                </a:r>
                <a:r>
                  <a:rPr lang="hu-HU" baseline="0"/>
                  <a:t> (m/s</a:t>
                </a:r>
                <a:r>
                  <a:rPr lang="hu-HU" baseline="30000"/>
                  <a:t>2</a:t>
                </a:r>
                <a:r>
                  <a:rPr lang="hu-HU" baseline="0"/>
                  <a:t>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7331387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sebességek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vasgolyók!$Y$26:$Y$206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vasgolyók!$Z$26:$Z$206</c:f>
              <c:numCache>
                <c:formatCode>General</c:formatCode>
                <c:ptCount val="181"/>
                <c:pt idx="0">
                  <c:v>0</c:v>
                </c:pt>
                <c:pt idx="1">
                  <c:v>0.98100000000000009</c:v>
                </c:pt>
                <c:pt idx="2">
                  <c:v>1.9620000000000002</c:v>
                </c:pt>
                <c:pt idx="3">
                  <c:v>2.9430000000000005</c:v>
                </c:pt>
                <c:pt idx="4">
                  <c:v>3.9240000000000004</c:v>
                </c:pt>
                <c:pt idx="5">
                  <c:v>4.9050000000000002</c:v>
                </c:pt>
                <c:pt idx="6">
                  <c:v>5.8860000000000001</c:v>
                </c:pt>
                <c:pt idx="7">
                  <c:v>6.867</c:v>
                </c:pt>
                <c:pt idx="8">
                  <c:v>7.8479999999999999</c:v>
                </c:pt>
                <c:pt idx="9">
                  <c:v>8.8290000000000006</c:v>
                </c:pt>
                <c:pt idx="10">
                  <c:v>9.81</c:v>
                </c:pt>
                <c:pt idx="11">
                  <c:v>10.791</c:v>
                </c:pt>
                <c:pt idx="12">
                  <c:v>11.772</c:v>
                </c:pt>
                <c:pt idx="13">
                  <c:v>12.753</c:v>
                </c:pt>
                <c:pt idx="14">
                  <c:v>13.734</c:v>
                </c:pt>
                <c:pt idx="15">
                  <c:v>14.715</c:v>
                </c:pt>
                <c:pt idx="16">
                  <c:v>15.696</c:v>
                </c:pt>
                <c:pt idx="17">
                  <c:v>16.677</c:v>
                </c:pt>
                <c:pt idx="18">
                  <c:v>17.658000000000001</c:v>
                </c:pt>
                <c:pt idx="19">
                  <c:v>18.639000000000003</c:v>
                </c:pt>
                <c:pt idx="20">
                  <c:v>19.620000000000005</c:v>
                </c:pt>
                <c:pt idx="21">
                  <c:v>20.601000000000006</c:v>
                </c:pt>
                <c:pt idx="22">
                  <c:v>21.582000000000008</c:v>
                </c:pt>
                <c:pt idx="23">
                  <c:v>22.563000000000009</c:v>
                </c:pt>
                <c:pt idx="24">
                  <c:v>23.544000000000011</c:v>
                </c:pt>
                <c:pt idx="25">
                  <c:v>24.525000000000013</c:v>
                </c:pt>
                <c:pt idx="26">
                  <c:v>25.506000000000014</c:v>
                </c:pt>
                <c:pt idx="27">
                  <c:v>26.487000000000016</c:v>
                </c:pt>
                <c:pt idx="28">
                  <c:v>27.468000000000018</c:v>
                </c:pt>
                <c:pt idx="29">
                  <c:v>28.449000000000019</c:v>
                </c:pt>
                <c:pt idx="30">
                  <c:v>29.430000000000021</c:v>
                </c:pt>
                <c:pt idx="31">
                  <c:v>30.411000000000023</c:v>
                </c:pt>
                <c:pt idx="32">
                  <c:v>31.392000000000024</c:v>
                </c:pt>
                <c:pt idx="33">
                  <c:v>32.373000000000026</c:v>
                </c:pt>
                <c:pt idx="34">
                  <c:v>33.354000000000028</c:v>
                </c:pt>
                <c:pt idx="35">
                  <c:v>34.335000000000029</c:v>
                </c:pt>
                <c:pt idx="36">
                  <c:v>35.316000000000031</c:v>
                </c:pt>
                <c:pt idx="37">
                  <c:v>36.297000000000033</c:v>
                </c:pt>
                <c:pt idx="38">
                  <c:v>37.278000000000034</c:v>
                </c:pt>
                <c:pt idx="39">
                  <c:v>38.259000000000036</c:v>
                </c:pt>
                <c:pt idx="40">
                  <c:v>39.240000000000038</c:v>
                </c:pt>
                <c:pt idx="41">
                  <c:v>40.221000000000039</c:v>
                </c:pt>
                <c:pt idx="42">
                  <c:v>41.202000000000041</c:v>
                </c:pt>
                <c:pt idx="43">
                  <c:v>42.183000000000042</c:v>
                </c:pt>
                <c:pt idx="44">
                  <c:v>43.164000000000044</c:v>
                </c:pt>
                <c:pt idx="45">
                  <c:v>44.145000000000046</c:v>
                </c:pt>
                <c:pt idx="46">
                  <c:v>45.126000000000047</c:v>
                </c:pt>
                <c:pt idx="47">
                  <c:v>46.107000000000049</c:v>
                </c:pt>
                <c:pt idx="48">
                  <c:v>47.088000000000051</c:v>
                </c:pt>
                <c:pt idx="49">
                  <c:v>48.069000000000052</c:v>
                </c:pt>
                <c:pt idx="50">
                  <c:v>49.050000000000054</c:v>
                </c:pt>
                <c:pt idx="51">
                  <c:v>50.031000000000056</c:v>
                </c:pt>
                <c:pt idx="52">
                  <c:v>51.012000000000057</c:v>
                </c:pt>
                <c:pt idx="53">
                  <c:v>51.993000000000059</c:v>
                </c:pt>
                <c:pt idx="54">
                  <c:v>52.974000000000061</c:v>
                </c:pt>
                <c:pt idx="55">
                  <c:v>53.955000000000062</c:v>
                </c:pt>
                <c:pt idx="56">
                  <c:v>54.936000000000064</c:v>
                </c:pt>
                <c:pt idx="57">
                  <c:v>55.917000000000066</c:v>
                </c:pt>
                <c:pt idx="58">
                  <c:v>56.898000000000067</c:v>
                </c:pt>
                <c:pt idx="59">
                  <c:v>57.879000000000069</c:v>
                </c:pt>
                <c:pt idx="60">
                  <c:v>58.86000000000007</c:v>
                </c:pt>
                <c:pt idx="61">
                  <c:v>59.841000000000072</c:v>
                </c:pt>
                <c:pt idx="62">
                  <c:v>60.822000000000074</c:v>
                </c:pt>
                <c:pt idx="63">
                  <c:v>61.803000000000075</c:v>
                </c:pt>
                <c:pt idx="64">
                  <c:v>62.784000000000077</c:v>
                </c:pt>
                <c:pt idx="65">
                  <c:v>63.765000000000079</c:v>
                </c:pt>
                <c:pt idx="66">
                  <c:v>64.74600000000008</c:v>
                </c:pt>
                <c:pt idx="67">
                  <c:v>65.727000000000075</c:v>
                </c:pt>
                <c:pt idx="68">
                  <c:v>66.708000000000069</c:v>
                </c:pt>
                <c:pt idx="69">
                  <c:v>67.689000000000064</c:v>
                </c:pt>
                <c:pt idx="70">
                  <c:v>68.670000000000059</c:v>
                </c:pt>
                <c:pt idx="71">
                  <c:v>69.651000000000053</c:v>
                </c:pt>
                <c:pt idx="72">
                  <c:v>70.632000000000048</c:v>
                </c:pt>
                <c:pt idx="73">
                  <c:v>71.613000000000042</c:v>
                </c:pt>
                <c:pt idx="74">
                  <c:v>72.594000000000037</c:v>
                </c:pt>
                <c:pt idx="75">
                  <c:v>73.575000000000031</c:v>
                </c:pt>
                <c:pt idx="76">
                  <c:v>74.556000000000026</c:v>
                </c:pt>
                <c:pt idx="77">
                  <c:v>75.53700000000002</c:v>
                </c:pt>
                <c:pt idx="78">
                  <c:v>76.518000000000015</c:v>
                </c:pt>
                <c:pt idx="79">
                  <c:v>77.499000000000009</c:v>
                </c:pt>
                <c:pt idx="80">
                  <c:v>78.48</c:v>
                </c:pt>
                <c:pt idx="81">
                  <c:v>79.460999999999999</c:v>
                </c:pt>
                <c:pt idx="82">
                  <c:v>80.441999999999993</c:v>
                </c:pt>
                <c:pt idx="83">
                  <c:v>81.422999999999988</c:v>
                </c:pt>
                <c:pt idx="84">
                  <c:v>82.403999999999982</c:v>
                </c:pt>
                <c:pt idx="85">
                  <c:v>83.384999999999977</c:v>
                </c:pt>
                <c:pt idx="86">
                  <c:v>84.365999999999971</c:v>
                </c:pt>
                <c:pt idx="87">
                  <c:v>85.346999999999966</c:v>
                </c:pt>
                <c:pt idx="88">
                  <c:v>86.32799999999996</c:v>
                </c:pt>
                <c:pt idx="89">
                  <c:v>87.308999999999955</c:v>
                </c:pt>
                <c:pt idx="90">
                  <c:v>88.289999999999949</c:v>
                </c:pt>
                <c:pt idx="91">
                  <c:v>89.270999999999944</c:v>
                </c:pt>
                <c:pt idx="92">
                  <c:v>90.251999999999938</c:v>
                </c:pt>
                <c:pt idx="93">
                  <c:v>91.232999999999933</c:v>
                </c:pt>
                <c:pt idx="94">
                  <c:v>92.213999999999928</c:v>
                </c:pt>
                <c:pt idx="95">
                  <c:v>93.194999999999922</c:v>
                </c:pt>
                <c:pt idx="96">
                  <c:v>94.175999999999917</c:v>
                </c:pt>
                <c:pt idx="97">
                  <c:v>95.156999999999911</c:v>
                </c:pt>
                <c:pt idx="98">
                  <c:v>96.137999999999906</c:v>
                </c:pt>
                <c:pt idx="99">
                  <c:v>97.1189999999999</c:v>
                </c:pt>
                <c:pt idx="100">
                  <c:v>98.099999999999895</c:v>
                </c:pt>
                <c:pt idx="101">
                  <c:v>99.080999999999889</c:v>
                </c:pt>
                <c:pt idx="102">
                  <c:v>100.06199999999988</c:v>
                </c:pt>
                <c:pt idx="103">
                  <c:v>101.04299999999988</c:v>
                </c:pt>
                <c:pt idx="104">
                  <c:v>102.02399999999987</c:v>
                </c:pt>
                <c:pt idx="105">
                  <c:v>103.00499999999987</c:v>
                </c:pt>
                <c:pt idx="106">
                  <c:v>103.98599999999986</c:v>
                </c:pt>
                <c:pt idx="107">
                  <c:v>104.96699999999986</c:v>
                </c:pt>
                <c:pt idx="108">
                  <c:v>105.94799999999985</c:v>
                </c:pt>
                <c:pt idx="109">
                  <c:v>106.92899999999985</c:v>
                </c:pt>
                <c:pt idx="110">
                  <c:v>107.90999999999984</c:v>
                </c:pt>
                <c:pt idx="111">
                  <c:v>108.89099999999983</c:v>
                </c:pt>
                <c:pt idx="112">
                  <c:v>109.87199999999983</c:v>
                </c:pt>
                <c:pt idx="113">
                  <c:v>110.85299999999982</c:v>
                </c:pt>
                <c:pt idx="114">
                  <c:v>111.83399999999982</c:v>
                </c:pt>
                <c:pt idx="115">
                  <c:v>112.81499999999981</c:v>
                </c:pt>
                <c:pt idx="116">
                  <c:v>113.79599999999981</c:v>
                </c:pt>
                <c:pt idx="117">
                  <c:v>114.7769999999998</c:v>
                </c:pt>
                <c:pt idx="118">
                  <c:v>115.7579999999998</c:v>
                </c:pt>
                <c:pt idx="119">
                  <c:v>116.73899999999979</c:v>
                </c:pt>
                <c:pt idx="120">
                  <c:v>117.71999999999979</c:v>
                </c:pt>
                <c:pt idx="121">
                  <c:v>118.70099999999978</c:v>
                </c:pt>
                <c:pt idx="122">
                  <c:v>119.68199999999977</c:v>
                </c:pt>
                <c:pt idx="123">
                  <c:v>120.66299999999977</c:v>
                </c:pt>
                <c:pt idx="124">
                  <c:v>121.64399999999976</c:v>
                </c:pt>
                <c:pt idx="125">
                  <c:v>122.62499999999976</c:v>
                </c:pt>
                <c:pt idx="126">
                  <c:v>123.60599999999975</c:v>
                </c:pt>
                <c:pt idx="127">
                  <c:v>124.58699999999975</c:v>
                </c:pt>
                <c:pt idx="128">
                  <c:v>125.56799999999974</c:v>
                </c:pt>
                <c:pt idx="129">
                  <c:v>126.54899999999974</c:v>
                </c:pt>
                <c:pt idx="130">
                  <c:v>127.52999999999973</c:v>
                </c:pt>
                <c:pt idx="131">
                  <c:v>128.51099999999974</c:v>
                </c:pt>
                <c:pt idx="132">
                  <c:v>129.49199999999973</c:v>
                </c:pt>
                <c:pt idx="133">
                  <c:v>130.47299999999973</c:v>
                </c:pt>
                <c:pt idx="134">
                  <c:v>131.45399999999972</c:v>
                </c:pt>
                <c:pt idx="135">
                  <c:v>132.43499999999972</c:v>
                </c:pt>
                <c:pt idx="136">
                  <c:v>133.41599999999971</c:v>
                </c:pt>
                <c:pt idx="137">
                  <c:v>134.39699999999971</c:v>
                </c:pt>
                <c:pt idx="138">
                  <c:v>135.3779999999997</c:v>
                </c:pt>
                <c:pt idx="139">
                  <c:v>136.3589999999997</c:v>
                </c:pt>
                <c:pt idx="140">
                  <c:v>137.33999999999969</c:v>
                </c:pt>
                <c:pt idx="141">
                  <c:v>138.32099999999969</c:v>
                </c:pt>
                <c:pt idx="142">
                  <c:v>139.30199999999968</c:v>
                </c:pt>
                <c:pt idx="143">
                  <c:v>140.28299999999967</c:v>
                </c:pt>
                <c:pt idx="144">
                  <c:v>141.26399999999967</c:v>
                </c:pt>
                <c:pt idx="145">
                  <c:v>142.24499999999966</c:v>
                </c:pt>
                <c:pt idx="146">
                  <c:v>143.22599999999966</c:v>
                </c:pt>
                <c:pt idx="147">
                  <c:v>144.20699999999965</c:v>
                </c:pt>
                <c:pt idx="148">
                  <c:v>145.18799999999965</c:v>
                </c:pt>
                <c:pt idx="149">
                  <c:v>146.16899999999964</c:v>
                </c:pt>
                <c:pt idx="150">
                  <c:v>147.14999999999964</c:v>
                </c:pt>
                <c:pt idx="151">
                  <c:v>148.13099999999963</c:v>
                </c:pt>
                <c:pt idx="152">
                  <c:v>149.11199999999963</c:v>
                </c:pt>
                <c:pt idx="153">
                  <c:v>150.09299999999962</c:v>
                </c:pt>
                <c:pt idx="154">
                  <c:v>151.07399999999961</c:v>
                </c:pt>
                <c:pt idx="155">
                  <c:v>152.05499999999961</c:v>
                </c:pt>
                <c:pt idx="156">
                  <c:v>153.0359999999996</c:v>
                </c:pt>
                <c:pt idx="157">
                  <c:v>154.0169999999996</c:v>
                </c:pt>
                <c:pt idx="158">
                  <c:v>154.99799999999959</c:v>
                </c:pt>
                <c:pt idx="159">
                  <c:v>155.97899999999959</c:v>
                </c:pt>
                <c:pt idx="160">
                  <c:v>156.95999999999958</c:v>
                </c:pt>
                <c:pt idx="161">
                  <c:v>157.94099999999958</c:v>
                </c:pt>
                <c:pt idx="162">
                  <c:v>158.92199999999957</c:v>
                </c:pt>
                <c:pt idx="163">
                  <c:v>159.90299999999957</c:v>
                </c:pt>
                <c:pt idx="164">
                  <c:v>160.88399999999956</c:v>
                </c:pt>
                <c:pt idx="165">
                  <c:v>161.86499999999955</c:v>
                </c:pt>
                <c:pt idx="166">
                  <c:v>162.84599999999955</c:v>
                </c:pt>
                <c:pt idx="167">
                  <c:v>163.82699999999954</c:v>
                </c:pt>
                <c:pt idx="168">
                  <c:v>164.80799999999954</c:v>
                </c:pt>
                <c:pt idx="169">
                  <c:v>165.78899999999953</c:v>
                </c:pt>
                <c:pt idx="170">
                  <c:v>166.76999999999953</c:v>
                </c:pt>
                <c:pt idx="171">
                  <c:v>167.75099999999952</c:v>
                </c:pt>
                <c:pt idx="172">
                  <c:v>168.73199999999952</c:v>
                </c:pt>
                <c:pt idx="173">
                  <c:v>169.71299999999951</c:v>
                </c:pt>
                <c:pt idx="174">
                  <c:v>170.69399999999951</c:v>
                </c:pt>
                <c:pt idx="175">
                  <c:v>171.6749999999995</c:v>
                </c:pt>
                <c:pt idx="176">
                  <c:v>172.65599999999949</c:v>
                </c:pt>
                <c:pt idx="177">
                  <c:v>173.63699999999949</c:v>
                </c:pt>
                <c:pt idx="178">
                  <c:v>174.61799999999948</c:v>
                </c:pt>
                <c:pt idx="179">
                  <c:v>175.59899999999948</c:v>
                </c:pt>
                <c:pt idx="180">
                  <c:v>176.57999999999947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vasgolyók!$Y$26:$Y$206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vasgolyók!$AA$26:$AA$206</c:f>
              <c:numCache>
                <c:formatCode>General</c:formatCode>
                <c:ptCount val="181"/>
                <c:pt idx="0">
                  <c:v>0</c:v>
                </c:pt>
                <c:pt idx="1">
                  <c:v>0.98100000000000009</c:v>
                </c:pt>
                <c:pt idx="2">
                  <c:v>1.9619458671937502</c:v>
                </c:pt>
                <c:pt idx="3">
                  <c:v>2.9427293479170493</c:v>
                </c:pt>
                <c:pt idx="4">
                  <c:v>3.9232422422662006</c:v>
                </c:pt>
                <c:pt idx="5">
                  <c:v>4.9033764518460536</c:v>
                </c:pt>
                <c:pt idx="6">
                  <c:v>5.8830240274356997</c:v>
                </c:pt>
                <c:pt idx="7">
                  <c:v>6.86207721652716</c:v>
                </c:pt>
                <c:pt idx="8">
                  <c:v>7.8404285106925959</c:v>
                </c:pt>
                <c:pt idx="9">
                  <c:v>8.8179706927358357</c:v>
                </c:pt>
                <c:pt idx="10">
                  <c:v>9.794596883584326</c:v>
                </c:pt>
                <c:pt idx="11">
                  <c:v>10.77020058887803</c:v>
                </c:pt>
                <c:pt idx="12">
                  <c:v>11.744675745212268</c:v>
                </c:pt>
                <c:pt idx="13">
                  <c:v>12.717916765992008</c:v>
                </c:pt>
                <c:pt idx="14">
                  <c:v>13.689818586855756</c:v>
                </c:pt>
                <c:pt idx="15">
                  <c:v>14.660276710627823</c:v>
                </c:pt>
                <c:pt idx="16">
                  <c:v>15.629187251758513</c:v>
                </c:pt>
                <c:pt idx="17">
                  <c:v>16.596446980212544</c:v>
                </c:pt>
                <c:pt idx="18">
                  <c:v>17.5619533647669</c:v>
                </c:pt>
                <c:pt idx="19">
                  <c:v>18.525604615680173</c:v>
                </c:pt>
                <c:pt idx="20">
                  <c:v>19.487299726696495</c:v>
                </c:pt>
                <c:pt idx="21">
                  <c:v>20.446938516348101</c:v>
                </c:pt>
                <c:pt idx="22">
                  <c:v>21.404421668521714</c:v>
                </c:pt>
                <c:pt idx="23">
                  <c:v>22.359650772254994</c:v>
                </c:pt>
                <c:pt idx="24">
                  <c:v>23.312528360730525</c:v>
                </c:pt>
                <c:pt idx="25">
                  <c:v>24.262957949435972</c:v>
                </c:pt>
                <c:pt idx="26">
                  <c:v>25.210844073460315</c:v>
                </c:pt>
                <c:pt idx="27">
                  <c:v>26.156092323897397</c:v>
                </c:pt>
                <c:pt idx="28">
                  <c:v>27.098609383329233</c:v>
                </c:pt>
                <c:pt idx="29">
                  <c:v>28.038303060363031</c:v>
                </c:pt>
                <c:pt idx="30">
                  <c:v>28.975082323197139</c:v>
                </c:pt>
                <c:pt idx="31">
                  <c:v>29.908857332192611</c:v>
                </c:pt>
                <c:pt idx="32">
                  <c:v>30.839539471428505</c:v>
                </c:pt>
                <c:pt idx="33">
                  <c:v>31.767041379220455</c:v>
                </c:pt>
                <c:pt idx="34">
                  <c:v>32.69127697758357</c:v>
                </c:pt>
                <c:pt idx="35">
                  <c:v>33.612161500622157</c:v>
                </c:pt>
                <c:pt idx="36">
                  <c:v>34.529611521830311</c:v>
                </c:pt>
                <c:pt idx="37">
                  <c:v>35.443544980288834</c:v>
                </c:pt>
                <c:pt idx="38">
                  <c:v>36.353881205745537</c:v>
                </c:pt>
                <c:pt idx="39">
                  <c:v>37.260540942567452</c:v>
                </c:pt>
                <c:pt idx="40">
                  <c:v>38.163446372554986</c:v>
                </c:pt>
                <c:pt idx="41">
                  <c:v>39.062521136609497</c:v>
                </c:pt>
                <c:pt idx="42">
                  <c:v>39.957690355247422</c:v>
                </c:pt>
                <c:pt idx="43">
                  <c:v>40.848880647955347</c:v>
                </c:pt>
                <c:pt idx="44">
                  <c:v>41.736020151382107</c:v>
                </c:pt>
                <c:pt idx="45">
                  <c:v>42.619038536365302</c:v>
                </c:pt>
                <c:pt idx="46">
                  <c:v>43.497867023791066</c:v>
                </c:pt>
                <c:pt idx="47">
                  <c:v>44.372438399287475</c:v>
                </c:pt>
                <c:pt idx="48">
                  <c:v>45.242687026753181</c:v>
                </c:pt>
                <c:pt idx="49">
                  <c:v>46.10854886072439</c:v>
                </c:pt>
                <c:pt idx="50">
                  <c:v>46.969961457584539</c:v>
                </c:pt>
                <c:pt idx="51">
                  <c:v>47.826863985622396</c:v>
                </c:pt>
                <c:pt idx="52">
                  <c:v>48.679197233945565</c:v>
                </c:pt>
                <c:pt idx="53">
                  <c:v>49.526903620257613</c:v>
                </c:pt>
                <c:pt idx="54">
                  <c:v>50.369927197508282</c:v>
                </c:pt>
                <c:pt idx="55">
                  <c:v>51.2082136594274</c:v>
                </c:pt>
                <c:pt idx="56">
                  <c:v>52.04171034495424</c:v>
                </c:pt>
                <c:pt idx="57">
                  <c:v>52.870366241575155</c:v>
                </c:pt>
                <c:pt idx="58">
                  <c:v>53.694131987583503</c:v>
                </c:pt>
                <c:pt idx="59">
                  <c:v>54.512959873276628</c:v>
                </c:pt>
                <c:pt idx="60">
                  <c:v>55.326803841105942</c:v>
                </c:pt>
                <c:pt idx="61">
                  <c:v>56.135619484796877</c:v>
                </c:pt>
                <c:pt idx="62">
                  <c:v>56.939364047456394</c:v>
                </c:pt>
                <c:pt idx="63">
                  <c:v>57.737996418686649</c:v>
                </c:pt>
                <c:pt idx="64">
                  <c:v>58.531477130724156</c:v>
                </c:pt>
                <c:pt idx="65">
                  <c:v>59.319768353624525</c:v>
                </c:pt>
                <c:pt idx="66">
                  <c:v>60.10283388951359</c:v>
                </c:pt>
                <c:pt idx="67">
                  <c:v>60.880639165926375</c:v>
                </c:pt>
                <c:pt idx="68">
                  <c:v>61.653151228255965</c:v>
                </c:pt>
                <c:pt idx="69">
                  <c:v>62.420338731334915</c:v>
                </c:pt>
                <c:pt idx="70">
                  <c:v>63.182171930172345</c:v>
                </c:pt>
                <c:pt idx="71">
                  <c:v>63.938622669870313</c:v>
                </c:pt>
                <c:pt idx="72">
                  <c:v>64.689664374743558</c:v>
                </c:pt>
                <c:pt idx="73">
                  <c:v>65.435272036666973</c:v>
                </c:pt>
                <c:pt idx="74">
                  <c:v>66.175422202675634</c:v>
                </c:pt>
                <c:pt idx="75">
                  <c:v>66.910092961842381</c:v>
                </c:pt>
                <c:pt idx="76">
                  <c:v>67.639263931458245</c:v>
                </c:pt>
                <c:pt idx="77">
                  <c:v>68.362916242541331</c:v>
                </c:pt>
                <c:pt idx="78">
                  <c:v>69.081032524699694</c:v>
                </c:pt>
                <c:pt idx="79">
                  <c:v>69.793596890374019</c:v>
                </c:pt>
                <c:pt idx="80">
                  <c:v>70.500594918486115</c:v>
                </c:pt>
                <c:pt idx="81">
                  <c:v>71.202013637518959</c:v>
                </c:pt>
                <c:pt idx="82">
                  <c:v>71.897841508054356</c:v>
                </c:pt>
                <c:pt idx="83">
                  <c:v>72.588068404794001</c:v>
                </c:pt>
                <c:pt idx="84">
                  <c:v>73.272685598089936</c:v>
                </c:pt>
                <c:pt idx="85">
                  <c:v>73.951685735009875</c:v>
                </c:pt>
                <c:pt idx="86">
                  <c:v>74.625062819963333</c:v>
                </c:pt>
                <c:pt idx="87">
                  <c:v>75.292812194913637</c:v>
                </c:pt>
                <c:pt idx="88">
                  <c:v>75.954930519201341</c:v>
                </c:pt>
                <c:pt idx="89">
                  <c:v>76.611415749003896</c:v>
                </c:pt>
                <c:pt idx="90">
                  <c:v>77.2622671164564</c:v>
                </c:pt>
                <c:pt idx="91">
                  <c:v>77.90748510845782</c:v>
                </c:pt>
                <c:pt idx="92">
                  <c:v>78.547071445187058</c:v>
                </c:pt>
                <c:pt idx="93">
                  <c:v>79.181029058352451</c:v>
                </c:pt>
                <c:pt idx="94">
                  <c:v>79.809362069198343</c:v>
                </c:pt>
                <c:pt idx="95">
                  <c:v>80.432075766291902</c:v>
                </c:pt>
                <c:pt idx="96">
                  <c:v>81.049176583112711</c:v>
                </c:pt>
                <c:pt idx="97">
                  <c:v>81.660672075467673</c:v>
                </c:pt>
                <c:pt idx="98">
                  <c:v>82.26657089875296</c:v>
                </c:pt>
                <c:pt idx="99">
                  <c:v>82.866882785084485</c:v>
                </c:pt>
                <c:pt idx="100">
                  <c:v>83.461618520317913</c:v>
                </c:pt>
                <c:pt idx="101">
                  <c:v>84.050789920978659</c:v>
                </c:pt>
                <c:pt idx="102">
                  <c:v>84.634409811122012</c:v>
                </c:pt>
                <c:pt idx="103">
                  <c:v>85.212491999142685</c:v>
                </c:pt>
                <c:pt idx="104">
                  <c:v>85.785051254553082</c:v>
                </c:pt>
                <c:pt idx="105">
                  <c:v>86.352103284748608</c:v>
                </c:pt>
                <c:pt idx="106">
                  <c:v>86.913664711777983</c:v>
                </c:pt>
                <c:pt idx="107">
                  <c:v>87.469753049136216</c:v>
                </c:pt>
                <c:pt idx="108">
                  <c:v>88.020386678596893</c:v>
                </c:pt>
                <c:pt idx="109">
                  <c:v>88.565584827100352</c:v>
                </c:pt>
                <c:pt idx="110">
                  <c:v>89.105367543713498</c:v>
                </c:pt>
                <c:pt idx="111">
                  <c:v>89.639755676676614</c:v>
                </c:pt>
                <c:pt idx="112">
                  <c:v>90.168770850551809</c:v>
                </c:pt>
                <c:pt idx="113">
                  <c:v>90.692435443487469</c:v>
                </c:pt>
                <c:pt idx="114">
                  <c:v>91.210772564612213</c:v>
                </c:pt>
                <c:pt idx="115">
                  <c:v>91.723806031571584</c:v>
                </c:pt>
                <c:pt idx="116">
                  <c:v>92.231560348219986</c:v>
                </c:pt>
                <c:pt idx="117">
                  <c:v>92.734060682479949</c:v>
                </c:pt>
                <c:pt idx="118">
                  <c:v>93.231332844380219</c:v>
                </c:pt>
                <c:pt idx="119">
                  <c:v>93.723403264283618</c:v>
                </c:pt>
                <c:pt idx="120">
                  <c:v>94.21029897131514</c:v>
                </c:pt>
                <c:pt idx="121">
                  <c:v>94.692047572000263</c:v>
                </c:pt>
                <c:pt idx="122">
                  <c:v>95.16867722912275</c:v>
                </c:pt>
                <c:pt idx="123">
                  <c:v>95.640216640811076</c:v>
                </c:pt>
                <c:pt idx="124">
                  <c:v>96.106695019861633</c:v>
                </c:pt>
                <c:pt idx="125">
                  <c:v>96.568142073306845</c:v>
                </c:pt>
                <c:pt idx="126">
                  <c:v>97.024587982235516</c:v>
                </c:pt>
                <c:pt idx="127">
                  <c:v>97.476063381872379</c:v>
                </c:pt>
                <c:pt idx="128">
                  <c:v>97.922599341923373</c:v>
                </c:pt>
                <c:pt idx="129">
                  <c:v>98.364227347192681</c:v>
                </c:pt>
                <c:pt idx="130">
                  <c:v>98.800979278477101</c:v>
                </c:pt>
                <c:pt idx="131">
                  <c:v>99.232887393742885</c:v>
                </c:pt>
                <c:pt idx="132">
                  <c:v>99.659984309589802</c:v>
                </c:pt>
                <c:pt idx="133">
                  <c:v>100.08230298300674</c:v>
                </c:pt>
                <c:pt idx="134">
                  <c:v>100.49987669342273</c:v>
                </c:pt>
                <c:pt idx="135">
                  <c:v>100.91273902505687</c:v>
                </c:pt>
                <c:pt idx="136">
                  <c:v>101.32092384957028</c:v>
                </c:pt>
                <c:pt idx="137">
                  <c:v>101.72446530902295</c:v>
                </c:pt>
                <c:pt idx="138">
                  <c:v>102.12339779913758</c:v>
                </c:pt>
                <c:pt idx="139">
                  <c:v>102.51775595287278</c:v>
                </c:pt>
                <c:pt idx="140">
                  <c:v>102.90757462430706</c:v>
                </c:pt>
                <c:pt idx="141">
                  <c:v>103.29288887283508</c:v>
                </c:pt>
                <c:pt idx="142">
                  <c:v>103.67373394767719</c:v>
                </c:pt>
                <c:pt idx="143">
                  <c:v>104.05014527270292</c:v>
                </c:pt>
                <c:pt idx="144">
                  <c:v>104.42215843156895</c:v>
                </c:pt>
                <c:pt idx="145">
                  <c:v>104.78980915317163</c:v>
                </c:pt>
                <c:pt idx="146">
                  <c:v>105.15313329741399</c:v>
                </c:pt>
                <c:pt idx="147">
                  <c:v>105.51216684128666</c:v>
                </c:pt>
                <c:pt idx="148">
                  <c:v>105.86694586526234</c:v>
                </c:pt>
                <c:pt idx="149">
                  <c:v>106.21750654000267</c:v>
                </c:pt>
                <c:pt idx="150">
                  <c:v>106.56388511337656</c:v>
                </c:pt>
                <c:pt idx="151">
                  <c:v>106.90611789778835</c:v>
                </c:pt>
                <c:pt idx="152">
                  <c:v>107.24424125781471</c:v>
                </c:pt>
                <c:pt idx="153">
                  <c:v>107.57829159814796</c:v>
                </c:pt>
                <c:pt idx="154">
                  <c:v>107.90830535184429</c:v>
                </c:pt>
                <c:pt idx="155">
                  <c:v>108.23431896887453</c:v>
                </c:pt>
                <c:pt idx="156">
                  <c:v>108.55636890497513</c:v>
                </c:pt>
                <c:pt idx="157">
                  <c:v>108.87449161079702</c:v>
                </c:pt>
                <c:pt idx="158">
                  <c:v>109.18872352134962</c:v>
                </c:pt>
                <c:pt idx="159">
                  <c:v>109.49910104573715</c:v>
                </c:pt>
                <c:pt idx="160">
                  <c:v>109.80566055718452</c:v>
                </c:pt>
                <c:pt idx="161">
                  <c:v>110.10843838334955</c:v>
                </c:pt>
                <c:pt idx="162">
                  <c:v>110.40747079691843</c:v>
                </c:pt>
                <c:pt idx="163">
                  <c:v>110.70279400648124</c:v>
                </c:pt>
                <c:pt idx="164">
                  <c:v>110.99444414768391</c:v>
                </c:pt>
                <c:pt idx="165">
                  <c:v>111.28245727465341</c:v>
                </c:pt>
                <c:pt idx="166">
                  <c:v>111.56686935169238</c:v>
                </c:pt>
                <c:pt idx="167">
                  <c:v>111.84771624523964</c:v>
                </c:pt>
                <c:pt idx="168">
                  <c:v>112.12503371609289</c:v>
                </c:pt>
                <c:pt idx="169">
                  <c:v>112.39885741188967</c:v>
                </c:pt>
                <c:pt idx="170">
                  <c:v>112.66922285984289</c:v>
                </c:pt>
                <c:pt idx="171">
                  <c:v>112.93616545972684</c:v>
                </c:pt>
                <c:pt idx="172">
                  <c:v>113.19972047710984</c:v>
                </c:pt>
                <c:pt idx="173">
                  <c:v>113.45992303682945</c:v>
                </c:pt>
                <c:pt idx="174">
                  <c:v>113.71680811670626</c:v>
                </c:pt>
                <c:pt idx="175">
                  <c:v>113.9704105414921</c:v>
                </c:pt>
                <c:pt idx="176">
                  <c:v>114.22076497704856</c:v>
                </c:pt>
                <c:pt idx="177">
                  <c:v>114.46790592475182</c:v>
                </c:pt>
                <c:pt idx="178">
                  <c:v>114.71186771611944</c:v>
                </c:pt>
                <c:pt idx="179">
                  <c:v>114.95268450765516</c:v>
                </c:pt>
                <c:pt idx="180">
                  <c:v>115.19039027590736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3306800"/>
        <c:axId val="1773307344"/>
      </c:scatterChart>
      <c:valAx>
        <c:axId val="1773306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73307344"/>
        <c:crosses val="autoZero"/>
        <c:crossBetween val="midCat"/>
      </c:valAx>
      <c:valAx>
        <c:axId val="177330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Sebesség</a:t>
                </a:r>
                <a:r>
                  <a:rPr lang="hu-HU" baseline="0"/>
                  <a:t> (m/s)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733068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megtett utak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vasgolyók!$AC$26:$AC$206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vasgolyók!$AD$26:$AD$206</c:f>
              <c:numCache>
                <c:formatCode>General</c:formatCode>
                <c:ptCount val="181"/>
                <c:pt idx="0">
                  <c:v>0</c:v>
                </c:pt>
                <c:pt idx="1">
                  <c:v>4.905000000000001E-2</c:v>
                </c:pt>
                <c:pt idx="2">
                  <c:v>0.19620000000000004</c:v>
                </c:pt>
                <c:pt idx="3">
                  <c:v>0.44145000000000012</c:v>
                </c:pt>
                <c:pt idx="4">
                  <c:v>0.78480000000000016</c:v>
                </c:pt>
                <c:pt idx="5">
                  <c:v>1.2262500000000003</c:v>
                </c:pt>
                <c:pt idx="6">
                  <c:v>1.7658000000000005</c:v>
                </c:pt>
                <c:pt idx="7">
                  <c:v>2.4034500000000003</c:v>
                </c:pt>
                <c:pt idx="8">
                  <c:v>3.1392000000000002</c:v>
                </c:pt>
                <c:pt idx="9">
                  <c:v>3.9730500000000002</c:v>
                </c:pt>
                <c:pt idx="10">
                  <c:v>4.9050000000000002</c:v>
                </c:pt>
                <c:pt idx="11">
                  <c:v>5.9350500000000004</c:v>
                </c:pt>
                <c:pt idx="12">
                  <c:v>7.0632000000000001</c:v>
                </c:pt>
                <c:pt idx="13">
                  <c:v>8.2894500000000004</c:v>
                </c:pt>
                <c:pt idx="14">
                  <c:v>9.6138000000000012</c:v>
                </c:pt>
                <c:pt idx="15">
                  <c:v>11.036250000000001</c:v>
                </c:pt>
                <c:pt idx="16">
                  <c:v>12.556800000000001</c:v>
                </c:pt>
                <c:pt idx="17">
                  <c:v>14.175450000000001</c:v>
                </c:pt>
                <c:pt idx="18">
                  <c:v>15.892200000000003</c:v>
                </c:pt>
                <c:pt idx="19">
                  <c:v>17.707050000000002</c:v>
                </c:pt>
                <c:pt idx="20">
                  <c:v>19.620000000000005</c:v>
                </c:pt>
                <c:pt idx="21">
                  <c:v>21.631050000000005</c:v>
                </c:pt>
                <c:pt idx="22">
                  <c:v>23.740200000000005</c:v>
                </c:pt>
                <c:pt idx="23">
                  <c:v>25.947450000000007</c:v>
                </c:pt>
                <c:pt idx="24">
                  <c:v>28.252800000000008</c:v>
                </c:pt>
                <c:pt idx="25">
                  <c:v>30.656250000000007</c:v>
                </c:pt>
                <c:pt idx="26">
                  <c:v>33.157800000000009</c:v>
                </c:pt>
                <c:pt idx="27">
                  <c:v>35.757450000000013</c:v>
                </c:pt>
                <c:pt idx="28">
                  <c:v>38.455200000000012</c:v>
                </c:pt>
                <c:pt idx="29">
                  <c:v>41.251050000000014</c:v>
                </c:pt>
                <c:pt idx="30">
                  <c:v>44.145000000000017</c:v>
                </c:pt>
                <c:pt idx="31">
                  <c:v>47.137050000000016</c:v>
                </c:pt>
                <c:pt idx="32">
                  <c:v>50.227200000000018</c:v>
                </c:pt>
                <c:pt idx="33">
                  <c:v>53.415450000000021</c:v>
                </c:pt>
                <c:pt idx="34">
                  <c:v>56.701800000000027</c:v>
                </c:pt>
                <c:pt idx="35">
                  <c:v>60.086250000000028</c:v>
                </c:pt>
                <c:pt idx="36">
                  <c:v>63.568800000000032</c:v>
                </c:pt>
                <c:pt idx="37">
                  <c:v>67.14945000000003</c:v>
                </c:pt>
                <c:pt idx="38">
                  <c:v>70.828200000000038</c:v>
                </c:pt>
                <c:pt idx="39">
                  <c:v>74.605050000000034</c:v>
                </c:pt>
                <c:pt idx="40">
                  <c:v>78.480000000000032</c:v>
                </c:pt>
                <c:pt idx="41">
                  <c:v>82.453050000000033</c:v>
                </c:pt>
                <c:pt idx="42">
                  <c:v>86.524200000000036</c:v>
                </c:pt>
                <c:pt idx="43">
                  <c:v>90.693450000000041</c:v>
                </c:pt>
                <c:pt idx="44">
                  <c:v>94.960800000000049</c:v>
                </c:pt>
                <c:pt idx="45">
                  <c:v>99.326250000000059</c:v>
                </c:pt>
                <c:pt idx="46">
                  <c:v>103.78980000000007</c:v>
                </c:pt>
                <c:pt idx="47">
                  <c:v>108.35145000000007</c:v>
                </c:pt>
                <c:pt idx="48">
                  <c:v>113.01120000000007</c:v>
                </c:pt>
                <c:pt idx="49">
                  <c:v>117.76905000000008</c:v>
                </c:pt>
                <c:pt idx="50">
                  <c:v>122.62500000000009</c:v>
                </c:pt>
                <c:pt idx="51">
                  <c:v>127.57905000000009</c:v>
                </c:pt>
                <c:pt idx="52">
                  <c:v>132.63120000000009</c:v>
                </c:pt>
                <c:pt idx="53">
                  <c:v>137.78145000000009</c:v>
                </c:pt>
                <c:pt idx="54">
                  <c:v>143.02980000000011</c:v>
                </c:pt>
                <c:pt idx="55">
                  <c:v>148.37625000000011</c:v>
                </c:pt>
                <c:pt idx="56">
                  <c:v>153.82080000000013</c:v>
                </c:pt>
                <c:pt idx="57">
                  <c:v>159.36345000000014</c:v>
                </c:pt>
                <c:pt idx="58">
                  <c:v>165.00420000000014</c:v>
                </c:pt>
                <c:pt idx="59">
                  <c:v>170.74305000000015</c:v>
                </c:pt>
                <c:pt idx="60">
                  <c:v>176.58000000000015</c:v>
                </c:pt>
                <c:pt idx="61">
                  <c:v>182.51505000000017</c:v>
                </c:pt>
                <c:pt idx="62">
                  <c:v>188.54820000000018</c:v>
                </c:pt>
                <c:pt idx="63">
                  <c:v>194.67945000000017</c:v>
                </c:pt>
                <c:pt idx="64">
                  <c:v>200.90880000000018</c:v>
                </c:pt>
                <c:pt idx="65">
                  <c:v>207.23625000000018</c:v>
                </c:pt>
                <c:pt idx="66">
                  <c:v>213.6618000000002</c:v>
                </c:pt>
                <c:pt idx="67">
                  <c:v>220.1854500000002</c:v>
                </c:pt>
                <c:pt idx="68">
                  <c:v>226.80720000000022</c:v>
                </c:pt>
                <c:pt idx="69">
                  <c:v>233.52705000000023</c:v>
                </c:pt>
                <c:pt idx="70">
                  <c:v>240.34500000000023</c:v>
                </c:pt>
                <c:pt idx="71">
                  <c:v>247.26105000000024</c:v>
                </c:pt>
                <c:pt idx="72">
                  <c:v>254.27520000000024</c:v>
                </c:pt>
                <c:pt idx="73">
                  <c:v>261.38745000000023</c:v>
                </c:pt>
                <c:pt idx="74">
                  <c:v>268.59780000000023</c:v>
                </c:pt>
                <c:pt idx="75">
                  <c:v>275.90625000000023</c:v>
                </c:pt>
                <c:pt idx="76">
                  <c:v>283.31280000000021</c:v>
                </c:pt>
                <c:pt idx="77">
                  <c:v>290.81745000000024</c:v>
                </c:pt>
                <c:pt idx="78">
                  <c:v>298.42020000000025</c:v>
                </c:pt>
                <c:pt idx="79">
                  <c:v>306.12105000000025</c:v>
                </c:pt>
                <c:pt idx="80">
                  <c:v>313.92000000000024</c:v>
                </c:pt>
                <c:pt idx="81">
                  <c:v>321.81705000000022</c:v>
                </c:pt>
                <c:pt idx="82">
                  <c:v>329.81220000000025</c:v>
                </c:pt>
                <c:pt idx="83">
                  <c:v>337.90545000000026</c:v>
                </c:pt>
                <c:pt idx="84">
                  <c:v>346.09680000000026</c:v>
                </c:pt>
                <c:pt idx="85">
                  <c:v>354.38625000000025</c:v>
                </c:pt>
                <c:pt idx="86">
                  <c:v>362.77380000000022</c:v>
                </c:pt>
                <c:pt idx="87">
                  <c:v>371.25945000000024</c:v>
                </c:pt>
                <c:pt idx="88">
                  <c:v>379.84320000000025</c:v>
                </c:pt>
                <c:pt idx="89">
                  <c:v>388.52505000000025</c:v>
                </c:pt>
                <c:pt idx="90">
                  <c:v>397.30500000000023</c:v>
                </c:pt>
                <c:pt idx="91">
                  <c:v>406.18305000000021</c:v>
                </c:pt>
                <c:pt idx="92">
                  <c:v>415.15920000000023</c:v>
                </c:pt>
                <c:pt idx="93">
                  <c:v>424.23345000000023</c:v>
                </c:pt>
                <c:pt idx="94">
                  <c:v>433.40580000000023</c:v>
                </c:pt>
                <c:pt idx="95">
                  <c:v>442.67625000000021</c:v>
                </c:pt>
                <c:pt idx="96">
                  <c:v>452.04480000000018</c:v>
                </c:pt>
                <c:pt idx="97">
                  <c:v>461.5114500000002</c:v>
                </c:pt>
                <c:pt idx="98">
                  <c:v>471.0762000000002</c:v>
                </c:pt>
                <c:pt idx="99">
                  <c:v>480.73905000000019</c:v>
                </c:pt>
                <c:pt idx="100">
                  <c:v>490.50000000000017</c:v>
                </c:pt>
                <c:pt idx="101">
                  <c:v>500.35905000000014</c:v>
                </c:pt>
                <c:pt idx="102">
                  <c:v>510.31620000000015</c:v>
                </c:pt>
                <c:pt idx="103">
                  <c:v>520.3714500000001</c:v>
                </c:pt>
                <c:pt idx="104">
                  <c:v>530.52480000000014</c:v>
                </c:pt>
                <c:pt idx="105">
                  <c:v>540.77625000000012</c:v>
                </c:pt>
                <c:pt idx="106">
                  <c:v>551.12580000000014</c:v>
                </c:pt>
                <c:pt idx="107">
                  <c:v>561.57345000000009</c:v>
                </c:pt>
                <c:pt idx="108">
                  <c:v>572.11920000000009</c:v>
                </c:pt>
                <c:pt idx="109">
                  <c:v>582.76305000000002</c:v>
                </c:pt>
                <c:pt idx="110">
                  <c:v>593.505</c:v>
                </c:pt>
                <c:pt idx="111">
                  <c:v>604.34505000000001</c:v>
                </c:pt>
                <c:pt idx="112">
                  <c:v>615.28319999999997</c:v>
                </c:pt>
                <c:pt idx="113">
                  <c:v>626.31944999999996</c:v>
                </c:pt>
                <c:pt idx="114">
                  <c:v>637.4538</c:v>
                </c:pt>
                <c:pt idx="115">
                  <c:v>648.68624999999997</c:v>
                </c:pt>
                <c:pt idx="116">
                  <c:v>660.01679999999999</c:v>
                </c:pt>
                <c:pt idx="117">
                  <c:v>671.44544999999994</c:v>
                </c:pt>
                <c:pt idx="118">
                  <c:v>682.97219999999993</c:v>
                </c:pt>
                <c:pt idx="119">
                  <c:v>694.59704999999985</c:v>
                </c:pt>
                <c:pt idx="120">
                  <c:v>706.31999999999982</c:v>
                </c:pt>
                <c:pt idx="121">
                  <c:v>718.14104999999984</c:v>
                </c:pt>
                <c:pt idx="122">
                  <c:v>730.06019999999978</c:v>
                </c:pt>
                <c:pt idx="123">
                  <c:v>742.07744999999977</c:v>
                </c:pt>
                <c:pt idx="124">
                  <c:v>754.19279999999981</c:v>
                </c:pt>
                <c:pt idx="125">
                  <c:v>766.40624999999977</c:v>
                </c:pt>
                <c:pt idx="126">
                  <c:v>778.71779999999978</c:v>
                </c:pt>
                <c:pt idx="127">
                  <c:v>791.12744999999973</c:v>
                </c:pt>
                <c:pt idx="128">
                  <c:v>803.63519999999971</c:v>
                </c:pt>
                <c:pt idx="129">
                  <c:v>816.24104999999963</c:v>
                </c:pt>
                <c:pt idx="130">
                  <c:v>828.9449999999996</c:v>
                </c:pt>
                <c:pt idx="131">
                  <c:v>841.7470499999996</c:v>
                </c:pt>
                <c:pt idx="132">
                  <c:v>854.64719999999954</c:v>
                </c:pt>
                <c:pt idx="133">
                  <c:v>867.64544999999953</c:v>
                </c:pt>
                <c:pt idx="134">
                  <c:v>880.74179999999956</c:v>
                </c:pt>
                <c:pt idx="135">
                  <c:v>893.93624999999952</c:v>
                </c:pt>
                <c:pt idx="136">
                  <c:v>907.22879999999952</c:v>
                </c:pt>
                <c:pt idx="137">
                  <c:v>920.61944999999946</c:v>
                </c:pt>
                <c:pt idx="138">
                  <c:v>934.10819999999944</c:v>
                </c:pt>
                <c:pt idx="139">
                  <c:v>947.69504999999936</c:v>
                </c:pt>
                <c:pt idx="140">
                  <c:v>961.37999999999931</c:v>
                </c:pt>
                <c:pt idx="141">
                  <c:v>975.16304999999932</c:v>
                </c:pt>
                <c:pt idx="142">
                  <c:v>989.04419999999925</c:v>
                </c:pt>
                <c:pt idx="143">
                  <c:v>1003.0234499999992</c:v>
                </c:pt>
                <c:pt idx="144">
                  <c:v>1017.1007999999993</c:v>
                </c:pt>
                <c:pt idx="145">
                  <c:v>1031.2762499999992</c:v>
                </c:pt>
                <c:pt idx="146">
                  <c:v>1045.5497999999991</c:v>
                </c:pt>
                <c:pt idx="147">
                  <c:v>1059.9214499999991</c:v>
                </c:pt>
                <c:pt idx="148">
                  <c:v>1074.3911999999991</c:v>
                </c:pt>
                <c:pt idx="149">
                  <c:v>1088.959049999999</c:v>
                </c:pt>
                <c:pt idx="150">
                  <c:v>1103.6249999999991</c:v>
                </c:pt>
                <c:pt idx="151">
                  <c:v>1118.3890499999991</c:v>
                </c:pt>
                <c:pt idx="152">
                  <c:v>1133.251199999999</c:v>
                </c:pt>
                <c:pt idx="153">
                  <c:v>1148.2114499999989</c:v>
                </c:pt>
                <c:pt idx="154">
                  <c:v>1163.2697999999989</c:v>
                </c:pt>
                <c:pt idx="155">
                  <c:v>1178.4262499999988</c:v>
                </c:pt>
                <c:pt idx="156">
                  <c:v>1193.6807999999987</c:v>
                </c:pt>
                <c:pt idx="157">
                  <c:v>1209.0334499999988</c:v>
                </c:pt>
                <c:pt idx="158">
                  <c:v>1224.4841999999987</c:v>
                </c:pt>
                <c:pt idx="159">
                  <c:v>1240.0330499999986</c:v>
                </c:pt>
                <c:pt idx="160">
                  <c:v>1255.6799999999987</c:v>
                </c:pt>
                <c:pt idx="161">
                  <c:v>1271.4250499999987</c:v>
                </c:pt>
                <c:pt idx="162">
                  <c:v>1287.2681999999986</c:v>
                </c:pt>
                <c:pt idx="163">
                  <c:v>1303.2094499999985</c:v>
                </c:pt>
                <c:pt idx="164">
                  <c:v>1319.2487999999985</c:v>
                </c:pt>
                <c:pt idx="165">
                  <c:v>1335.3862499999984</c:v>
                </c:pt>
                <c:pt idx="166">
                  <c:v>1351.6217999999983</c:v>
                </c:pt>
                <c:pt idx="167">
                  <c:v>1367.9554499999983</c:v>
                </c:pt>
                <c:pt idx="168">
                  <c:v>1384.3871999999983</c:v>
                </c:pt>
                <c:pt idx="169">
                  <c:v>1400.9170499999982</c:v>
                </c:pt>
                <c:pt idx="170">
                  <c:v>1417.5449999999983</c:v>
                </c:pt>
                <c:pt idx="171">
                  <c:v>1434.2710499999982</c:v>
                </c:pt>
                <c:pt idx="172">
                  <c:v>1451.0951999999982</c:v>
                </c:pt>
                <c:pt idx="173">
                  <c:v>1468.017449999998</c:v>
                </c:pt>
                <c:pt idx="174">
                  <c:v>1485.037799999998</c:v>
                </c:pt>
                <c:pt idx="175">
                  <c:v>1502.156249999998</c:v>
                </c:pt>
                <c:pt idx="176">
                  <c:v>1519.3727999999978</c:v>
                </c:pt>
                <c:pt idx="177">
                  <c:v>1536.6874499999979</c:v>
                </c:pt>
                <c:pt idx="178">
                  <c:v>1554.1001999999978</c:v>
                </c:pt>
                <c:pt idx="179">
                  <c:v>1571.6110499999977</c:v>
                </c:pt>
                <c:pt idx="180">
                  <c:v>1589.2199999999978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vasgolyók!$AC$26:$AC$206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vasgolyók!$AE$26:$AE$206</c:f>
              <c:numCache>
                <c:formatCode>General</c:formatCode>
                <c:ptCount val="181"/>
                <c:pt idx="0">
                  <c:v>0</c:v>
                </c:pt>
                <c:pt idx="1">
                  <c:v>4.905000000000001E-2</c:v>
                </c:pt>
                <c:pt idx="2">
                  <c:v>0.19619729335968755</c:v>
                </c:pt>
                <c:pt idx="3">
                  <c:v>0.44143105411522754</c:v>
                </c:pt>
                <c:pt idx="4">
                  <c:v>0.78472963362439008</c:v>
                </c:pt>
                <c:pt idx="5">
                  <c:v>1.2260605683300028</c:v>
                </c:pt>
                <c:pt idx="6">
                  <c:v>1.7653805922940904</c:v>
                </c:pt>
                <c:pt idx="7">
                  <c:v>2.4026356544922334</c:v>
                </c:pt>
                <c:pt idx="8">
                  <c:v>3.1377609408532212</c:v>
                </c:pt>
                <c:pt idx="9">
                  <c:v>3.9706809010246427</c:v>
                </c:pt>
                <c:pt idx="10">
                  <c:v>4.9013092798406506</c:v>
                </c:pt>
                <c:pt idx="11">
                  <c:v>5.9295491534637685</c:v>
                </c:pt>
                <c:pt idx="12">
                  <c:v>7.0552929701682832</c:v>
                </c:pt>
                <c:pt idx="13">
                  <c:v>8.2784225957284967</c:v>
                </c:pt>
                <c:pt idx="14">
                  <c:v>9.5988093633708846</c:v>
                </c:pt>
                <c:pt idx="15">
                  <c:v>11.016314128245064</c:v>
                </c:pt>
                <c:pt idx="16">
                  <c:v>12.530787326364381</c:v>
                </c:pt>
                <c:pt idx="17">
                  <c:v>14.142069037962933</c:v>
                </c:pt>
                <c:pt idx="18">
                  <c:v>15.849989055211905</c:v>
                </c:pt>
                <c:pt idx="19">
                  <c:v>17.654366954234259</c:v>
                </c:pt>
                <c:pt idx="20">
                  <c:v>19.555012171353091</c:v>
                </c:pt>
                <c:pt idx="21">
                  <c:v>21.55172408350532</c:v>
                </c:pt>
                <c:pt idx="22">
                  <c:v>23.64429209274881</c:v>
                </c:pt>
                <c:pt idx="23">
                  <c:v>25.832495714787644</c:v>
                </c:pt>
                <c:pt idx="24">
                  <c:v>28.116104671436918</c:v>
                </c:pt>
                <c:pt idx="25">
                  <c:v>30.494878986945242</c:v>
                </c:pt>
                <c:pt idx="26">
                  <c:v>32.968569088090057</c:v>
                </c:pt>
                <c:pt idx="27">
                  <c:v>35.53691590795794</c:v>
                </c:pt>
                <c:pt idx="28">
                  <c:v>38.199650993319274</c:v>
                </c:pt>
                <c:pt idx="29">
                  <c:v>40.956496615503887</c:v>
                </c:pt>
                <c:pt idx="30">
                  <c:v>43.807165884681893</c:v>
                </c:pt>
                <c:pt idx="31">
                  <c:v>46.751362867451384</c:v>
                </c:pt>
                <c:pt idx="32">
                  <c:v>49.788782707632443</c:v>
                </c:pt>
                <c:pt idx="33">
                  <c:v>52.919111750164888</c:v>
                </c:pt>
                <c:pt idx="34">
                  <c:v>56.142027668005092</c:v>
                </c:pt>
                <c:pt idx="35">
                  <c:v>59.457199591915376</c:v>
                </c:pt>
                <c:pt idx="36">
                  <c:v>62.864288243037997</c:v>
                </c:pt>
                <c:pt idx="37">
                  <c:v>66.362946068143955</c:v>
                </c:pt>
                <c:pt idx="38">
                  <c:v>69.952817377445669</c:v>
                </c:pt>
                <c:pt idx="39">
                  <c:v>73.633538484861319</c:v>
                </c:pt>
                <c:pt idx="40">
                  <c:v>77.404737850617437</c:v>
                </c:pt>
                <c:pt idx="41">
                  <c:v>81.266036226075656</c:v>
                </c:pt>
                <c:pt idx="42">
                  <c:v>85.217046800668498</c:v>
                </c:pt>
                <c:pt idx="43">
                  <c:v>89.257375350828639</c:v>
                </c:pt>
                <c:pt idx="44">
                  <c:v>93.386620390795514</c:v>
                </c:pt>
                <c:pt idx="45">
                  <c:v>97.604373325182877</c:v>
                </c:pt>
                <c:pt idx="46">
                  <c:v>101.9102186031907</c:v>
                </c:pt>
                <c:pt idx="47">
                  <c:v>106.30373387434463</c:v>
                </c:pt>
                <c:pt idx="48">
                  <c:v>110.78449014564666</c:v>
                </c:pt>
                <c:pt idx="49">
                  <c:v>115.35205194002053</c:v>
                </c:pt>
                <c:pt idx="50">
                  <c:v>120.00597745593598</c:v>
                </c:pt>
                <c:pt idx="51">
                  <c:v>124.74581872809632</c:v>
                </c:pt>
                <c:pt idx="52">
                  <c:v>129.57112178907471</c:v>
                </c:pt>
                <c:pt idx="53">
                  <c:v>134.48142683178486</c:v>
                </c:pt>
                <c:pt idx="54">
                  <c:v>139.47626837267316</c:v>
                </c:pt>
                <c:pt idx="55">
                  <c:v>144.55517541551995</c:v>
                </c:pt>
                <c:pt idx="56">
                  <c:v>149.71767161573905</c:v>
                </c:pt>
                <c:pt idx="57">
                  <c:v>154.96327544506551</c:v>
                </c:pt>
                <c:pt idx="58">
                  <c:v>160.29150035652344</c:v>
                </c:pt>
                <c:pt idx="59">
                  <c:v>165.70185494956644</c:v>
                </c:pt>
                <c:pt idx="60">
                  <c:v>171.19384313528556</c:v>
                </c:pt>
                <c:pt idx="61">
                  <c:v>176.76696430158071</c:v>
                </c:pt>
                <c:pt idx="62">
                  <c:v>182.42071347819336</c:v>
                </c:pt>
                <c:pt idx="63">
                  <c:v>188.1545815015005</c:v>
                </c:pt>
                <c:pt idx="64">
                  <c:v>193.96805517897104</c:v>
                </c:pt>
                <c:pt idx="65">
                  <c:v>199.86061745318847</c:v>
                </c:pt>
                <c:pt idx="66">
                  <c:v>205.83174756534538</c:v>
                </c:pt>
                <c:pt idx="67">
                  <c:v>211.88092121811738</c:v>
                </c:pt>
                <c:pt idx="68">
                  <c:v>218.0076107378265</c:v>
                </c:pt>
                <c:pt idx="69">
                  <c:v>224.21128523580603</c:v>
                </c:pt>
                <c:pt idx="70">
                  <c:v>230.49141076888139</c:v>
                </c:pt>
                <c:pt idx="71">
                  <c:v>236.84745049888352</c:v>
                </c:pt>
                <c:pt idx="72">
                  <c:v>243.27886485111421</c:v>
                </c:pt>
                <c:pt idx="73">
                  <c:v>249.78511167168475</c:v>
                </c:pt>
                <c:pt idx="74">
                  <c:v>256.36564638365189</c:v>
                </c:pt>
                <c:pt idx="75">
                  <c:v>263.01992214187777</c:v>
                </c:pt>
                <c:pt idx="76">
                  <c:v>269.74738998654283</c:v>
                </c:pt>
                <c:pt idx="77">
                  <c:v>276.54749899524279</c:v>
                </c:pt>
                <c:pt idx="78">
                  <c:v>283.41969643360483</c:v>
                </c:pt>
                <c:pt idx="79">
                  <c:v>290.3634279043585</c:v>
                </c:pt>
                <c:pt idx="80">
                  <c:v>297.37813749480154</c:v>
                </c:pt>
                <c:pt idx="81">
                  <c:v>304.4632679226018</c:v>
                </c:pt>
                <c:pt idx="82">
                  <c:v>311.61826067988045</c:v>
                </c:pt>
                <c:pt idx="83">
                  <c:v>318.84255617552287</c:v>
                </c:pt>
                <c:pt idx="84">
                  <c:v>326.13559387566704</c:v>
                </c:pt>
                <c:pt idx="85">
                  <c:v>333.49681244232204</c:v>
                </c:pt>
                <c:pt idx="86">
                  <c:v>340.92564987007069</c:v>
                </c:pt>
                <c:pt idx="87">
                  <c:v>348.42154362081453</c:v>
                </c:pt>
                <c:pt idx="88">
                  <c:v>355.98393075652029</c:v>
                </c:pt>
                <c:pt idx="89">
                  <c:v>363.61224806993056</c:v>
                </c:pt>
                <c:pt idx="90">
                  <c:v>371.30593221320356</c:v>
                </c:pt>
                <c:pt idx="91">
                  <c:v>379.06441982444926</c:v>
                </c:pt>
                <c:pt idx="92">
                  <c:v>386.88714765213149</c:v>
                </c:pt>
                <c:pt idx="93">
                  <c:v>394.77355267730849</c:v>
                </c:pt>
                <c:pt idx="94">
                  <c:v>402.72307223368603</c:v>
                </c:pt>
                <c:pt idx="95">
                  <c:v>410.73514412546052</c:v>
                </c:pt>
                <c:pt idx="96">
                  <c:v>418.80920674293077</c:v>
                </c:pt>
                <c:pt idx="97">
                  <c:v>426.9446991758598</c:v>
                </c:pt>
                <c:pt idx="98">
                  <c:v>435.14106132457084</c:v>
                </c:pt>
                <c:pt idx="99">
                  <c:v>443.39773400876271</c:v>
                </c:pt>
                <c:pt idx="100">
                  <c:v>451.71415907403281</c:v>
                </c:pt>
                <c:pt idx="101">
                  <c:v>460.08977949609766</c:v>
                </c:pt>
                <c:pt idx="102">
                  <c:v>468.52403948270268</c:v>
                </c:pt>
                <c:pt idx="103">
                  <c:v>477.01638457321593</c:v>
                </c:pt>
                <c:pt idx="104">
                  <c:v>485.5662617359007</c:v>
                </c:pt>
                <c:pt idx="105">
                  <c:v>494.17311946286577</c:v>
                </c:pt>
                <c:pt idx="106">
                  <c:v>502.83640786269211</c:v>
                </c:pt>
                <c:pt idx="107">
                  <c:v>511.55557875073782</c:v>
                </c:pt>
                <c:pt idx="108">
                  <c:v>520.33008573712448</c:v>
                </c:pt>
                <c:pt idx="109">
                  <c:v>529.15938431240932</c:v>
                </c:pt>
                <c:pt idx="110">
                  <c:v>538.04293193094998</c:v>
                </c:pt>
                <c:pt idx="111">
                  <c:v>546.98018809196947</c:v>
                </c:pt>
                <c:pt idx="112">
                  <c:v>555.97061441833091</c:v>
                </c:pt>
                <c:pt idx="113">
                  <c:v>565.01367473303287</c:v>
                </c:pt>
                <c:pt idx="114">
                  <c:v>574.10883513343788</c:v>
                </c:pt>
                <c:pt idx="115">
                  <c:v>583.25556406324711</c:v>
                </c:pt>
                <c:pt idx="116">
                  <c:v>592.45333238223668</c:v>
                </c:pt>
                <c:pt idx="117">
                  <c:v>601.70161343377163</c:v>
                </c:pt>
                <c:pt idx="118">
                  <c:v>610.99988311011464</c:v>
                </c:pt>
                <c:pt idx="119">
                  <c:v>620.34761991554785</c:v>
                </c:pt>
                <c:pt idx="120">
                  <c:v>629.74430502732775</c:v>
                </c:pt>
                <c:pt idx="121">
                  <c:v>639.18942235449356</c:v>
                </c:pt>
                <c:pt idx="122">
                  <c:v>648.68245859454976</c:v>
                </c:pt>
                <c:pt idx="123">
                  <c:v>658.2229032880465</c:v>
                </c:pt>
                <c:pt idx="124">
                  <c:v>667.81024887108015</c:v>
                </c:pt>
                <c:pt idx="125">
                  <c:v>677.44399072573856</c:v>
                </c:pt>
                <c:pt idx="126">
                  <c:v>687.12362722851572</c:v>
                </c:pt>
                <c:pt idx="127">
                  <c:v>696.84865979672111</c:v>
                </c:pt>
                <c:pt idx="128">
                  <c:v>706.61859293291093</c:v>
                </c:pt>
                <c:pt idx="129">
                  <c:v>716.4329342673667</c:v>
                </c:pt>
                <c:pt idx="130">
                  <c:v>726.29119459865024</c:v>
                </c:pt>
                <c:pt idx="131">
                  <c:v>736.19288793226121</c:v>
                </c:pt>
                <c:pt idx="132">
                  <c:v>746.13753151742787</c:v>
                </c:pt>
                <c:pt idx="133">
                  <c:v>756.12464588205773</c:v>
                </c:pt>
                <c:pt idx="134">
                  <c:v>766.15375486587925</c:v>
                </c:pt>
                <c:pt idx="135">
                  <c:v>776.22438565180323</c:v>
                </c:pt>
                <c:pt idx="136">
                  <c:v>786.33606879553463</c:v>
                </c:pt>
                <c:pt idx="137">
                  <c:v>796.48833825346424</c:v>
                </c:pt>
                <c:pt idx="138">
                  <c:v>806.68073140887225</c:v>
                </c:pt>
                <c:pt idx="139">
                  <c:v>816.91278909647281</c:v>
                </c:pt>
                <c:pt idx="140">
                  <c:v>827.18405562533178</c:v>
                </c:pt>
                <c:pt idx="141">
                  <c:v>837.49407880018884</c:v>
                </c:pt>
                <c:pt idx="142">
                  <c:v>847.84240994121444</c:v>
                </c:pt>
                <c:pt idx="143">
                  <c:v>858.22860390223343</c:v>
                </c:pt>
                <c:pt idx="144">
                  <c:v>868.65221908744707</c:v>
                </c:pt>
                <c:pt idx="145">
                  <c:v>879.11281746668408</c:v>
                </c:pt>
                <c:pt idx="146">
                  <c:v>889.6099645892134</c:v>
                </c:pt>
                <c:pt idx="147">
                  <c:v>900.14322959614844</c:v>
                </c:pt>
                <c:pt idx="148">
                  <c:v>910.71218523147593</c:v>
                </c:pt>
                <c:pt idx="149">
                  <c:v>921.3164078517392</c:v>
                </c:pt>
                <c:pt idx="150">
                  <c:v>931.95547743440818</c:v>
                </c:pt>
                <c:pt idx="151">
                  <c:v>942.62897758496638</c:v>
                </c:pt>
                <c:pt idx="152">
                  <c:v>953.33649554274655</c:v>
                </c:pt>
                <c:pt idx="153">
                  <c:v>964.07762218554467</c:v>
                </c:pt>
                <c:pt idx="154">
                  <c:v>974.85195203304431</c:v>
                </c:pt>
                <c:pt idx="155">
                  <c:v>985.65908324908025</c:v>
                </c:pt>
                <c:pt idx="156">
                  <c:v>996.49861764277273</c:v>
                </c:pt>
                <c:pt idx="157">
                  <c:v>1007.3701606685613</c:v>
                </c:pt>
                <c:pt idx="158">
                  <c:v>1018.2733214251687</c:v>
                </c:pt>
                <c:pt idx="159">
                  <c:v>1029.207712653523</c:v>
                </c:pt>
                <c:pt idx="160">
                  <c:v>1040.172950733669</c:v>
                </c:pt>
                <c:pt idx="161">
                  <c:v>1051.1686556806958</c:v>
                </c:pt>
                <c:pt idx="162">
                  <c:v>1062.1944511397091</c:v>
                </c:pt>
                <c:pt idx="163">
                  <c:v>1073.2499643798792</c:v>
                </c:pt>
                <c:pt idx="164">
                  <c:v>1084.3348262875875</c:v>
                </c:pt>
                <c:pt idx="165">
                  <c:v>1095.4486713587044</c:v>
                </c:pt>
                <c:pt idx="166">
                  <c:v>1106.5911376900217</c:v>
                </c:pt>
                <c:pt idx="167">
                  <c:v>1117.7618669698684</c:v>
                </c:pt>
                <c:pt idx="168">
                  <c:v>1128.9605044679349</c:v>
                </c:pt>
                <c:pt idx="169">
                  <c:v>1140.1866990243341</c:v>
                </c:pt>
                <c:pt idx="170">
                  <c:v>1151.4401030379206</c:v>
                </c:pt>
                <c:pt idx="171">
                  <c:v>1162.720372453899</c:v>
                </c:pt>
                <c:pt idx="172">
                  <c:v>1174.0271667507409</c:v>
                </c:pt>
                <c:pt idx="173">
                  <c:v>1185.3601489264379</c:v>
                </c:pt>
                <c:pt idx="174">
                  <c:v>1196.7189854841147</c:v>
                </c:pt>
                <c:pt idx="175">
                  <c:v>1208.1033464170246</c:v>
                </c:pt>
                <c:pt idx="176">
                  <c:v>1219.5129051929516</c:v>
                </c:pt>
                <c:pt idx="177">
                  <c:v>1230.9473387380417</c:v>
                </c:pt>
                <c:pt idx="178">
                  <c:v>1242.4063274200853</c:v>
                </c:pt>
                <c:pt idx="179">
                  <c:v>1253.8895550312741</c:v>
                </c:pt>
                <c:pt idx="180">
                  <c:v>1265.3967087704523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3308432"/>
        <c:axId val="1773309520"/>
      </c:scatterChart>
      <c:valAx>
        <c:axId val="1773308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73309520"/>
        <c:crosses val="autoZero"/>
        <c:crossBetween val="midCat"/>
      </c:valAx>
      <c:valAx>
        <c:axId val="177330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7330843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Útkülönbség</a:t>
            </a:r>
            <a:r>
              <a:rPr lang="hu-HU" baseline="0"/>
              <a:t>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8.1893101995001022E-2"/>
                  <c:y val="-0.1829410615869023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vasgolyók!$AT$26:$AT$46</c:f>
              <c:numCache>
                <c:formatCode>General</c:formatCode>
                <c:ptCount val="21"/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xVal>
          <c:yVal>
            <c:numRef>
              <c:f>vasgolyók!$AU$26:$AU$46</c:f>
              <c:numCache>
                <c:formatCode>General</c:formatCode>
                <c:ptCount val="21"/>
                <c:pt idx="2">
                  <c:v>-2.706640312488684E-6</c:v>
                </c:pt>
                <c:pt idx="3">
                  <c:v>-1.8945884772580968E-5</c:v>
                </c:pt>
                <c:pt idx="4">
                  <c:v>-7.0366375610086962E-5</c:v>
                </c:pt>
                <c:pt idx="5">
                  <c:v>-1.8943166999751959E-4</c:v>
                </c:pt>
                <c:pt idx="6">
                  <c:v>-4.1940770591009091E-4</c:v>
                </c:pt>
                <c:pt idx="7">
                  <c:v>-8.1434550776693371E-4</c:v>
                </c:pt>
                <c:pt idx="8">
                  <c:v>-1.4390591467789982E-3</c:v>
                </c:pt>
                <c:pt idx="9">
                  <c:v>-2.3690989753575309E-3</c:v>
                </c:pt>
                <c:pt idx="10">
                  <c:v>-3.6907201593496808E-3</c:v>
                </c:pt>
                <c:pt idx="11">
                  <c:v>-5.5008465362318404E-3</c:v>
                </c:pt>
                <c:pt idx="12">
                  <c:v>-7.9070298317169829E-3</c:v>
                </c:pt>
                <c:pt idx="13">
                  <c:v>-1.1027404271503727E-2</c:v>
                </c:pt>
                <c:pt idx="14">
                  <c:v>-1.4990636629116594E-2</c:v>
                </c:pt>
                <c:pt idx="15">
                  <c:v>-1.993587175493694E-2</c:v>
                </c:pt>
                <c:pt idx="16">
                  <c:v>-2.6012673635619876E-2</c:v>
                </c:pt>
                <c:pt idx="17">
                  <c:v>-3.3380962037067974E-2</c:v>
                </c:pt>
                <c:pt idx="18">
                  <c:v>-4.2210944788097393E-2</c:v>
                </c:pt>
                <c:pt idx="19">
                  <c:v>-5.2683045765743231E-2</c:v>
                </c:pt>
                <c:pt idx="20">
                  <c:v>-6.4987828646913215E-2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777200"/>
        <c:axId val="1368771760"/>
      </c:scatterChart>
      <c:valAx>
        <c:axId val="1368777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68771760"/>
        <c:crosses val="autoZero"/>
        <c:crossBetween val="midCat"/>
        <c:majorUnit val="0.1"/>
      </c:valAx>
      <c:valAx>
        <c:axId val="136877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8777200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sebességek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 és vas (4)'!$Y$26:$Y$206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</c:numCache>
            </c:numRef>
          </c:xVal>
          <c:yVal>
            <c:numRef>
              <c:f>'fa és vas (4)'!$Z$26:$Z$206</c:f>
              <c:numCache>
                <c:formatCode>General</c:formatCode>
                <c:ptCount val="181"/>
                <c:pt idx="0">
                  <c:v>0</c:v>
                </c:pt>
                <c:pt idx="1">
                  <c:v>9.8100000000000007E-2</c:v>
                </c:pt>
                <c:pt idx="2">
                  <c:v>0.19619687232675004</c:v>
                </c:pt>
                <c:pt idx="3">
                  <c:v>0.29428436203261904</c:v>
                </c:pt>
                <c:pt idx="4">
                  <c:v>0.39235621596475456</c:v>
                </c:pt>
                <c:pt idx="5">
                  <c:v>0.49040618435968752</c:v>
                </c:pt>
                <c:pt idx="6">
                  <c:v>0.58842802243634862</c:v>
                </c:pt>
                <c:pt idx="7">
                  <c:v>0.68641549198663243</c:v>
                </c:pt>
                <c:pt idx="8">
                  <c:v>0.78436236296264972</c:v>
                </c:pt>
                <c:pt idx="9">
                  <c:v>0.88226241505980918</c:v>
                </c:pt>
                <c:pt idx="10">
                  <c:v>0.98010943929487537</c:v>
                </c:pt>
                <c:pt idx="11">
                  <c:v>1.0778972395781521</c:v>
                </c:pt>
                <c:pt idx="12">
                  <c:v>1.1756196342789478</c:v>
                </c:pt>
                <c:pt idx="13">
                  <c:v>1.2732704577834846</c:v>
                </c:pt>
                <c:pt idx="14">
                  <c:v>1.3708435620444188</c:v>
                </c:pt>
                <c:pt idx="15">
                  <c:v>1.4683328181211492</c:v>
                </c:pt>
                <c:pt idx="16">
                  <c:v>1.5657321177100985</c:v>
                </c:pt>
                <c:pt idx="17">
                  <c:v>1.6630353746641591</c:v>
                </c:pt>
                <c:pt idx="18">
                  <c:v>1.7602365265005091</c:v>
                </c:pt>
                <c:pt idx="19">
                  <c:v>1.8573295358960105</c:v>
                </c:pt>
                <c:pt idx="20">
                  <c:v>1.9543083921694142</c:v>
                </c:pt>
                <c:pt idx="21">
                  <c:v>2.0511671127496105</c:v>
                </c:pt>
                <c:pt idx="22">
                  <c:v>2.1478997446291723</c:v>
                </c:pt>
                <c:pt idx="23">
                  <c:v>2.2445003658024545</c:v>
                </c:pt>
                <c:pt idx="24">
                  <c:v>2.340963086687526</c:v>
                </c:pt>
                <c:pt idx="25">
                  <c:v>2.4372820515312252</c:v>
                </c:pt>
                <c:pt idx="26">
                  <c:v>2.5334514397966426</c:v>
                </c:pt>
                <c:pt idx="27">
                  <c:v>2.6294654675323552</c:v>
                </c:pt>
                <c:pt idx="28">
                  <c:v>2.7253183887227479</c:v>
                </c:pt>
                <c:pt idx="29">
                  <c:v>2.8210044966187771</c:v>
                </c:pt>
                <c:pt idx="30">
                  <c:v>2.9165181250485457</c:v>
                </c:pt>
                <c:pt idx="31">
                  <c:v>3.0118536497070814</c:v>
                </c:pt>
                <c:pt idx="32">
                  <c:v>3.1070054894247239</c:v>
                </c:pt>
                <c:pt idx="33">
                  <c:v>3.2019681074135464</c:v>
                </c:pt>
                <c:pt idx="34">
                  <c:v>3.2967360124912561</c:v>
                </c:pt>
                <c:pt idx="35">
                  <c:v>3.3913037602820375</c:v>
                </c:pt>
                <c:pt idx="36">
                  <c:v>3.485665954393824</c:v>
                </c:pt>
                <c:pt idx="37">
                  <c:v>3.5798172475714973</c:v>
                </c:pt>
                <c:pt idx="38">
                  <c:v>3.6737523428255439</c:v>
                </c:pt>
                <c:pt idx="39">
                  <c:v>3.7674659945357085</c:v>
                </c:pt>
                <c:pt idx="40">
                  <c:v>3.8609530095292142</c:v>
                </c:pt>
                <c:pt idx="41">
                  <c:v>3.9542082481331313</c:v>
                </c:pt>
                <c:pt idx="42">
                  <c:v>4.0472266252005102</c:v>
                </c:pt>
                <c:pt idx="43">
                  <c:v>4.1400031111098974</c:v>
                </c:pt>
                <c:pt idx="44">
                  <c:v>4.2325327327378979</c:v>
                </c:pt>
                <c:pt idx="45">
                  <c:v>4.3248105744044461</c:v>
                </c:pt>
                <c:pt idx="46">
                  <c:v>4.41683177879049</c:v>
                </c:pt>
                <c:pt idx="47">
                  <c:v>4.5085915478277965</c:v>
                </c:pt>
                <c:pt idx="48">
                  <c:v>4.6000851435606247</c:v>
                </c:pt>
                <c:pt idx="49">
                  <c:v>4.6913078889790221</c:v>
                </c:pt>
                <c:pt idx="50">
                  <c:v>4.7822551688235331</c:v>
                </c:pt>
                <c:pt idx="51">
                  <c:v>4.8729224303611174</c:v>
                </c:pt>
                <c:pt idx="52">
                  <c:v>4.9633051841321141</c:v>
                </c:pt>
                <c:pt idx="53">
                  <c:v>5.0533990046680932</c:v>
                </c:pt>
                <c:pt idx="54">
                  <c:v>5.1431995311804695</c:v>
                </c:pt>
                <c:pt idx="55">
                  <c:v>5.2327024682197703</c:v>
                </c:pt>
                <c:pt idx="56">
                  <c:v>5.3219035863054733</c:v>
                </c:pt>
                <c:pt idx="57">
                  <c:v>5.4107987225263461</c:v>
                </c:pt>
                <c:pt idx="58">
                  <c:v>5.4993837811112458</c:v>
                </c:pt>
                <c:pt idx="59">
                  <c:v>5.5876547339703624</c:v>
                </c:pt>
                <c:pt idx="60">
                  <c:v>5.6756076212068924</c:v>
                </c:pt>
                <c:pt idx="61">
                  <c:v>5.7632385515991746</c:v>
                </c:pt>
                <c:pt idx="62">
                  <c:v>5.8505437030533169</c:v>
                </c:pt>
                <c:pt idx="63">
                  <c:v>5.9375193230263825</c:v>
                </c:pt>
                <c:pt idx="64">
                  <c:v>6.0241617289202063</c:v>
                </c:pt>
                <c:pt idx="65">
                  <c:v>6.110467308445946</c:v>
                </c:pt>
                <c:pt idx="66">
                  <c:v>6.1964325199594805</c:v>
                </c:pt>
                <c:pt idx="67">
                  <c:v>6.2820538927677969</c:v>
                </c:pt>
                <c:pt idx="68">
                  <c:v>6.367328027406514</c:v>
                </c:pt>
                <c:pt idx="69">
                  <c:v>6.4522515958887201</c:v>
                </c:pt>
                <c:pt idx="70">
                  <c:v>6.5368213419253092</c:v>
                </c:pt>
                <c:pt idx="71">
                  <c:v>6.6210340811170276</c:v>
                </c:pt>
                <c:pt idx="72">
                  <c:v>6.7048867011184505</c:v>
                </c:pt>
                <c:pt idx="73">
                  <c:v>6.7883761617741287</c:v>
                </c:pt>
                <c:pt idx="74">
                  <c:v>6.8714994952271624</c:v>
                </c:pt>
                <c:pt idx="75">
                  <c:v>6.9542538060004677</c:v>
                </c:pt>
                <c:pt idx="76">
                  <c:v>7.0366362710510293</c:v>
                </c:pt>
                <c:pt idx="77">
                  <c:v>7.1186441397974312</c:v>
                </c:pt>
                <c:pt idx="78">
                  <c:v>7.200274734120983</c:v>
                </c:pt>
                <c:pt idx="79">
                  <c:v>7.2815254483407665</c:v>
                </c:pt>
                <c:pt idx="80">
                  <c:v>7.3623937491629459</c:v>
                </c:pt>
                <c:pt idx="81">
                  <c:v>7.4428771756046892</c:v>
                </c:pt>
                <c:pt idx="82">
                  <c:v>7.5229733388930695</c:v>
                </c:pt>
                <c:pt idx="83">
                  <c:v>7.602679922339318</c:v>
                </c:pt>
                <c:pt idx="84">
                  <c:v>7.6819946811888169</c:v>
                </c:pt>
                <c:pt idx="85">
                  <c:v>7.760915442447228</c:v>
                </c:pt>
                <c:pt idx="86">
                  <c:v>7.8394401046831632</c:v>
                </c:pt>
                <c:pt idx="87">
                  <c:v>7.9175666378078162</c:v>
                </c:pt>
                <c:pt idx="88">
                  <c:v>7.9952930828319753</c:v>
                </c:pt>
                <c:pt idx="89">
                  <c:v>8.0726175516008514</c:v>
                </c:pt>
                <c:pt idx="90">
                  <c:v>8.1495382265071665</c:v>
                </c:pt>
                <c:pt idx="91">
                  <c:v>8.2260533601829433</c:v>
                </c:pt>
                <c:pt idx="92">
                  <c:v>8.3021612751704552</c:v>
                </c:pt>
                <c:pt idx="93">
                  <c:v>8.3778603635728004</c:v>
                </c:pt>
                <c:pt idx="94">
                  <c:v>8.4531490866845544</c:v>
                </c:pt>
                <c:pt idx="95">
                  <c:v>8.5280259746029969</c:v>
                </c:pt>
                <c:pt idx="96">
                  <c:v>8.6024896258203576</c:v>
                </c:pt>
                <c:pt idx="97">
                  <c:v>8.6765387067975954</c:v>
                </c:pt>
                <c:pt idx="98">
                  <c:v>8.7501719515201639</c:v>
                </c:pt>
                <c:pt idx="99">
                  <c:v>8.8233881610362843</c:v>
                </c:pt>
                <c:pt idx="100">
                  <c:v>8.896186202978182</c:v>
                </c:pt>
                <c:pt idx="101">
                  <c:v>8.9685650110668131</c:v>
                </c:pt>
                <c:pt idx="102">
                  <c:v>9.0405235846005496</c:v>
                </c:pt>
                <c:pt idx="103">
                  <c:v>9.1120609879283414</c:v>
                </c:pt>
                <c:pt idx="104">
                  <c:v>9.1831763499078303</c:v>
                </c:pt>
                <c:pt idx="105">
                  <c:v>9.2538688633489414</c:v>
                </c:pt>
                <c:pt idx="106">
                  <c:v>9.3241377844434226</c:v>
                </c:pt>
                <c:pt idx="107">
                  <c:v>9.393982432180854</c:v>
                </c:pt>
                <c:pt idx="108">
                  <c:v>9.4634021877516137</c:v>
                </c:pt>
                <c:pt idx="109">
                  <c:v>9.5323964939372932</c:v>
                </c:pt>
                <c:pt idx="110">
                  <c:v>9.6009648544890638</c:v>
                </c:pt>
                <c:pt idx="111">
                  <c:v>9.6691068334944958</c:v>
                </c:pt>
                <c:pt idx="112">
                  <c:v>9.7368220547332989</c:v>
                </c:pt>
                <c:pt idx="113">
                  <c:v>9.8041102010224979</c:v>
                </c:pt>
                <c:pt idx="114">
                  <c:v>9.8709710135515145</c:v>
                </c:pt>
                <c:pt idx="115">
                  <c:v>9.9374042912076437</c:v>
                </c:pt>
                <c:pt idx="116">
                  <c:v>10.003409889892398</c:v>
                </c:pt>
                <c:pt idx="117">
                  <c:v>10.068987721829208</c:v>
                </c:pt>
                <c:pt idx="118">
                  <c:v>10.134137754862945</c:v>
                </c:pt>
                <c:pt idx="119">
                  <c:v>10.198860011751719</c:v>
                </c:pt>
                <c:pt idx="120">
                  <c:v>10.263154569451444</c:v>
                </c:pt>
                <c:pt idx="121">
                  <c:v>10.327021558393598</c:v>
                </c:pt>
                <c:pt idx="122">
                  <c:v>10.390461161756653</c:v>
                </c:pt>
                <c:pt idx="123">
                  <c:v>10.453473614731612</c:v>
                </c:pt>
                <c:pt idx="124">
                  <c:v>10.516059203782097</c:v>
                </c:pt>
                <c:pt idx="125">
                  <c:v>10.578218265899427</c:v>
                </c:pt>
                <c:pt idx="126">
                  <c:v>10.639951187853098</c:v>
                </c:pt>
                <c:pt idx="127">
                  <c:v>10.701258405437132</c:v>
                </c:pt>
                <c:pt idx="128">
                  <c:v>10.762140402712651</c:v>
                </c:pt>
                <c:pt idx="129">
                  <c:v>10.822597711247148</c:v>
                </c:pt>
                <c:pt idx="130">
                  <c:v>10.882630909350814</c:v>
                </c:pt>
                <c:pt idx="131">
                  <c:v>10.942240621310338</c:v>
                </c:pt>
                <c:pt idx="132">
                  <c:v>11.001427516620575</c:v>
                </c:pt>
                <c:pt idx="133">
                  <c:v>11.060192309214452</c:v>
                </c:pt>
                <c:pt idx="134">
                  <c:v>11.11853575669149</c:v>
                </c:pt>
                <c:pt idx="135">
                  <c:v>11.17645865954532</c:v>
                </c:pt>
                <c:pt idx="136">
                  <c:v>11.233961860390549</c:v>
                </c:pt>
                <c:pt idx="137">
                  <c:v>11.291046243189319</c:v>
                </c:pt>
                <c:pt idx="138">
                  <c:v>11.347712732477921</c:v>
                </c:pt>
                <c:pt idx="139">
                  <c:v>11.403962292593798</c:v>
                </c:pt>
                <c:pt idx="140">
                  <c:v>11.459795926903254</c:v>
                </c:pt>
                <c:pt idx="141">
                  <c:v>11.515214677030217</c:v>
                </c:pt>
                <c:pt idx="142">
                  <c:v>11.570219622086338</c:v>
                </c:pt>
                <c:pt idx="143">
                  <c:v>11.624811877902761</c:v>
                </c:pt>
                <c:pt idx="144">
                  <c:v>11.678992596263857</c:v>
                </c:pt>
                <c:pt idx="145">
                  <c:v>11.732762964143191</c:v>
                </c:pt>
                <c:pt idx="146">
                  <c:v>11.786124202942041</c:v>
                </c:pt>
                <c:pt idx="147">
                  <c:v>11.839077567730708</c:v>
                </c:pt>
                <c:pt idx="148">
                  <c:v>11.891624346492916</c:v>
                </c:pt>
                <c:pt idx="149">
                  <c:v>11.943765859373533</c:v>
                </c:pt>
                <c:pt idx="150">
                  <c:v>11.995503457929884</c:v>
                </c:pt>
                <c:pt idx="151">
                  <c:v>12.046838524386891</c:v>
                </c:pt>
                <c:pt idx="152">
                  <c:v>12.097772470896279</c:v>
                </c:pt>
                <c:pt idx="153">
                  <c:v>12.148306738800066</c:v>
                </c:pt>
                <c:pt idx="154">
                  <c:v>12.198442797898574</c:v>
                </c:pt>
                <c:pt idx="155">
                  <c:v>12.248182145723153</c:v>
                </c:pt>
                <c:pt idx="156">
                  <c:v>12.29752630681384</c:v>
                </c:pt>
                <c:pt idx="157">
                  <c:v>12.346476832002137</c:v>
                </c:pt>
                <c:pt idx="158">
                  <c:v>12.395035297699108</c:v>
                </c:pt>
                <c:pt idx="159">
                  <c:v>12.443203305188966</c:v>
                </c:pt>
                <c:pt idx="160">
                  <c:v>12.490982479928331</c:v>
                </c:pt>
                <c:pt idx="161">
                  <c:v>12.538374470851322</c:v>
                </c:pt>
                <c:pt idx="162">
                  <c:v>12.585380949680651</c:v>
                </c:pt>
                <c:pt idx="163">
                  <c:v>12.632003610244862</c:v>
                </c:pt>
                <c:pt idx="164">
                  <c:v>12.678244167801859</c:v>
                </c:pt>
                <c:pt idx="165">
                  <c:v>12.724104358368878</c:v>
                </c:pt>
                <c:pt idx="166">
                  <c:v>12.769585938059013</c:v>
                </c:pt>
                <c:pt idx="167">
                  <c:v>12.814690682424434</c:v>
                </c:pt>
                <c:pt idx="168">
                  <c:v>12.859420385806414</c:v>
                </c:pt>
                <c:pt idx="169">
                  <c:v>12.903776860692274</c:v>
                </c:pt>
                <c:pt idx="170">
                  <c:v>12.947761937079349</c:v>
                </c:pt>
                <c:pt idx="171">
                  <c:v>12.991377461846083</c:v>
                </c:pt>
                <c:pt idx="172">
                  <c:v>13.034625298130331</c:v>
                </c:pt>
                <c:pt idx="173">
                  <c:v>13.077507324714967</c:v>
                </c:pt>
                <c:pt idx="174">
                  <c:v>13.120025435420875</c:v>
                </c:pt>
                <c:pt idx="175">
                  <c:v>13.162181538507395</c:v>
                </c:pt>
                <c:pt idx="176">
                  <c:v>13.203977556080293</c:v>
                </c:pt>
                <c:pt idx="177">
                  <c:v>13.245415423507314</c:v>
                </c:pt>
                <c:pt idx="178">
                  <c:v>13.286497088841397</c:v>
                </c:pt>
                <c:pt idx="179">
                  <c:v>13.327224512251565</c:v>
                </c:pt>
                <c:pt idx="180">
                  <c:v>13.367599665461578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 és vas (4)'!$Y$26:$Y$206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</c:numCache>
            </c:numRef>
          </c:xVal>
          <c:yVal>
            <c:numRef>
              <c:f>'fa és vas (4)'!$AA$26:$AA$206</c:f>
              <c:numCache>
                <c:formatCode>General</c:formatCode>
                <c:ptCount val="181"/>
                <c:pt idx="0">
                  <c:v>0</c:v>
                </c:pt>
                <c:pt idx="1">
                  <c:v>9.8100000000000007E-2</c:v>
                </c:pt>
                <c:pt idx="2">
                  <c:v>0.19619981955731253</c:v>
                </c:pt>
                <c:pt idx="3">
                  <c:v>0.29429909778789015</c:v>
                </c:pt>
                <c:pt idx="4">
                  <c:v>0.39239747381365969</c:v>
                </c:pt>
                <c:pt idx="5">
                  <c:v>0.49049458676783242</c:v>
                </c:pt>
                <c:pt idx="6">
                  <c:v>0.58859007580021405</c:v>
                </c:pt>
                <c:pt idx="7">
                  <c:v>0.68668358008251418</c:v>
                </c:pt>
                <c:pt idx="8">
                  <c:v>0.784774738813655</c:v>
                </c:pt>
                <c:pt idx="9">
                  <c:v>0.88286319122507972</c:v>
                </c:pt>
                <c:pt idx="10">
                  <c:v>0.98094857658605938</c:v>
                </c:pt>
                <c:pt idx="11">
                  <c:v>1.0790305342089987</c:v>
                </c:pt>
                <c:pt idx="12">
                  <c:v>1.1771087034547409</c:v>
                </c:pt>
                <c:pt idx="13">
                  <c:v>1.2751827237378706</c:v>
                </c:pt>
                <c:pt idx="14">
                  <c:v>1.3732522345320157</c:v>
                </c:pt>
                <c:pt idx="15">
                  <c:v>1.4713168753751473</c:v>
                </c:pt>
                <c:pt idx="16">
                  <c:v>1.5693762858748768</c:v>
                </c:pt>
                <c:pt idx="17">
                  <c:v>1.6674301057137517</c:v>
                </c:pt>
                <c:pt idx="18">
                  <c:v>1.7654779746545497</c:v>
                </c:pt>
                <c:pt idx="19">
                  <c:v>1.8635195325455687</c:v>
                </c:pt>
                <c:pt idx="20">
                  <c:v>1.9615544193259153</c:v>
                </c:pt>
                <c:pt idx="21">
                  <c:v>2.0595822750307908</c:v>
                </c:pt>
                <c:pt idx="22">
                  <c:v>2.157602739796773</c:v>
                </c:pt>
                <c:pt idx="23">
                  <c:v>2.2556154538670961</c:v>
                </c:pt>
                <c:pt idx="24">
                  <c:v>2.3536200575969262</c:v>
                </c:pt>
                <c:pt idx="25">
                  <c:v>2.4516161914586352</c:v>
                </c:pt>
                <c:pt idx="26">
                  <c:v>2.5496034960470686</c:v>
                </c:pt>
                <c:pt idx="27">
                  <c:v>2.6475816120848115</c:v>
                </c:pt>
                <c:pt idx="28">
                  <c:v>2.7455501804274491</c:v>
                </c:pt>
                <c:pt idx="29">
                  <c:v>2.8435088420688257</c:v>
                </c:pt>
                <c:pt idx="30">
                  <c:v>2.9414572381462958</c:v>
                </c:pt>
                <c:pt idx="31">
                  <c:v>3.0393950099459737</c:v>
                </c:pt>
                <c:pt idx="32">
                  <c:v>3.1373217989079771</c:v>
                </c:pt>
                <c:pt idx="33">
                  <c:v>3.2352372466316663</c:v>
                </c:pt>
                <c:pt idx="34">
                  <c:v>3.3331409948808788</c:v>
                </c:pt>
                <c:pt idx="35">
                  <c:v>3.4310326855891584</c:v>
                </c:pt>
                <c:pt idx="36">
                  <c:v>3.5289119608649786</c:v>
                </c:pt>
                <c:pt idx="37">
                  <c:v>3.6267784629969624</c:v>
                </c:pt>
                <c:pt idx="38">
                  <c:v>3.7246318344590938</c:v>
                </c:pt>
                <c:pt idx="39">
                  <c:v>3.8224717179159264</c:v>
                </c:pt>
                <c:pt idx="40">
                  <c:v>3.9202977562277841</c:v>
                </c:pt>
                <c:pt idx="41">
                  <c:v>4.0181095924559562</c:v>
                </c:pt>
                <c:pt idx="42">
                  <c:v>4.1159068698678878</c:v>
                </c:pt>
                <c:pt idx="43">
                  <c:v>4.2136892319423609</c:v>
                </c:pt>
                <c:pt idx="44">
                  <c:v>4.3114563223746725</c:v>
                </c:pt>
                <c:pt idx="45">
                  <c:v>4.4092077850818026</c:v>
                </c:pt>
                <c:pt idx="46">
                  <c:v>4.5069432642075773</c:v>
                </c:pt>
                <c:pt idx="47">
                  <c:v>4.6046624041278248</c:v>
                </c:pt>
                <c:pt idx="48">
                  <c:v>4.7023648494555248</c:v>
                </c:pt>
                <c:pt idx="49">
                  <c:v>4.8000502450459486</c:v>
                </c:pt>
                <c:pt idx="50">
                  <c:v>4.8977182360017926</c:v>
                </c:pt>
                <c:pt idx="51">
                  <c:v>4.9953684676783068</c:v>
                </c:pt>
                <c:pt idx="52">
                  <c:v>5.0930005856884089</c:v>
                </c:pt>
                <c:pt idx="53">
                  <c:v>5.1906142359078</c:v>
                </c:pt>
                <c:pt idx="54">
                  <c:v>5.2882090644800623</c:v>
                </c:pt>
                <c:pt idx="55">
                  <c:v>5.3857847178217568</c:v>
                </c:pt>
                <c:pt idx="56">
                  <c:v>5.4833408426275057</c:v>
                </c:pt>
                <c:pt idx="57">
                  <c:v>5.5808770858750725</c:v>
                </c:pt>
                <c:pt idx="58">
                  <c:v>5.6783930948304295</c:v>
                </c:pt>
                <c:pt idx="59">
                  <c:v>5.7758885170528158</c:v>
                </c:pt>
                <c:pt idx="60">
                  <c:v>5.873363000399789</c:v>
                </c:pt>
                <c:pt idx="61">
                  <c:v>5.9708161930322676</c:v>
                </c:pt>
                <c:pt idx="62">
                  <c:v>6.0682477434195619</c:v>
                </c:pt>
                <c:pt idx="63">
                  <c:v>6.165657300344396</c:v>
                </c:pt>
                <c:pt idx="64">
                  <c:v>6.2630445129079222</c:v>
                </c:pt>
                <c:pt idx="65">
                  <c:v>6.3604090305347221</c:v>
                </c:pt>
                <c:pt idx="66">
                  <c:v>6.4577505029778024</c:v>
                </c:pt>
                <c:pt idx="67">
                  <c:v>6.5550685803235762</c:v>
                </c:pt>
                <c:pt idx="68">
                  <c:v>6.6523629129968374</c:v>
                </c:pt>
                <c:pt idx="69">
                  <c:v>6.7496331517657211</c:v>
                </c:pt>
                <c:pt idx="70">
                  <c:v>6.8468789477466574</c:v>
                </c:pt>
                <c:pt idx="71">
                  <c:v>6.9440999524093119</c:v>
                </c:pt>
                <c:pt idx="72">
                  <c:v>7.041295817581517</c:v>
                </c:pt>
                <c:pt idx="73">
                  <c:v>7.1384661954541917</c:v>
                </c:pt>
                <c:pt idx="74">
                  <c:v>7.2356107385862485</c:v>
                </c:pt>
                <c:pt idx="75">
                  <c:v>7.3327290999094918</c:v>
                </c:pt>
                <c:pt idx="76">
                  <c:v>7.4298209327335041</c:v>
                </c:pt>
                <c:pt idx="77">
                  <c:v>7.5268858907505196</c:v>
                </c:pt>
                <c:pt idx="78">
                  <c:v>7.6239236280402878</c:v>
                </c:pt>
                <c:pt idx="79">
                  <c:v>7.7209337990749214</c:v>
                </c:pt>
                <c:pt idx="80">
                  <c:v>7.81791605872374</c:v>
                </c:pt>
                <c:pt idx="81">
                  <c:v>7.9148700622580916</c:v>
                </c:pt>
                <c:pt idx="82">
                  <c:v>8.0117954653561707</c:v>
                </c:pt>
                <c:pt idx="83">
                  <c:v>8.1086919241078199</c:v>
                </c:pt>
                <c:pt idx="84">
                  <c:v>8.2055590950193178</c:v>
                </c:pt>
                <c:pt idx="85">
                  <c:v>8.3023966350181588</c:v>
                </c:pt>
                <c:pt idx="86">
                  <c:v>8.3992042014578114</c:v>
                </c:pt>
                <c:pt idx="87">
                  <c:v>8.4959814521224786</c:v>
                </c:pt>
                <c:pt idx="88">
                  <c:v>8.5927280452318264</c:v>
                </c:pt>
                <c:pt idx="89">
                  <c:v>8.6894436394457149</c:v>
                </c:pt>
                <c:pt idx="90">
                  <c:v>8.7861278938689065</c:v>
                </c:pt>
                <c:pt idx="91">
                  <c:v>8.8827804680557669</c:v>
                </c:pt>
                <c:pt idx="92">
                  <c:v>8.9794010220149474</c:v>
                </c:pt>
                <c:pt idx="93">
                  <c:v>9.0759892162140563</c:v>
                </c:pt>
                <c:pt idx="94">
                  <c:v>9.1725447115843153</c:v>
                </c:pt>
                <c:pt idx="95">
                  <c:v>9.2690671695252025</c:v>
                </c:pt>
                <c:pt idx="96">
                  <c:v>9.36555625190908</c:v>
                </c:pt>
                <c:pt idx="97">
                  <c:v>9.4620116210858107</c:v>
                </c:pt>
                <c:pt idx="98">
                  <c:v>9.5584329398873571</c:v>
                </c:pt>
                <c:pt idx="99">
                  <c:v>9.6548198716323643</c:v>
                </c:pt>
                <c:pt idx="100">
                  <c:v>9.7511720801307327</c:v>
                </c:pt>
                <c:pt idx="101">
                  <c:v>9.8474892296881773</c:v>
                </c:pt>
                <c:pt idx="102">
                  <c:v>9.9437709851107616</c:v>
                </c:pt>
                <c:pt idx="103">
                  <c:v>10.040017011709431</c:v>
                </c:pt>
                <c:pt idx="104">
                  <c:v>10.136226975304517</c:v>
                </c:pt>
                <c:pt idx="105">
                  <c:v>10.232400542230238</c:v>
                </c:pt>
                <c:pt idx="106">
                  <c:v>10.328537379339176</c:v>
                </c:pt>
                <c:pt idx="107">
                  <c:v>10.424637154006744</c:v>
                </c:pt>
                <c:pt idx="108">
                  <c:v>10.52069953413563</c:v>
                </c:pt>
                <c:pt idx="109">
                  <c:v>10.616724188160239</c:v>
                </c:pt>
                <c:pt idx="110">
                  <c:v>10.712710785051099</c:v>
                </c:pt>
                <c:pt idx="111">
                  <c:v>10.808658994319272</c:v>
                </c:pt>
                <c:pt idx="112">
                  <c:v>10.904568486020731</c:v>
                </c:pt>
                <c:pt idx="113">
                  <c:v>11.000438930760737</c:v>
                </c:pt>
                <c:pt idx="114">
                  <c:v>11.096269999698185</c:v>
                </c:pt>
                <c:pt idx="115">
                  <c:v>11.192061364549943</c:v>
                </c:pt>
                <c:pt idx="116">
                  <c:v>11.287812697595172</c:v>
                </c:pt>
                <c:pt idx="117">
                  <c:v>11.383523671679622</c:v>
                </c:pt>
                <c:pt idx="118">
                  <c:v>11.479193960219929</c:v>
                </c:pt>
                <c:pt idx="119">
                  <c:v>11.574823237207873</c:v>
                </c:pt>
                <c:pt idx="120">
                  <c:v>11.670411177214637</c:v>
                </c:pt>
                <c:pt idx="121">
                  <c:v>11.765957455395039</c:v>
                </c:pt>
                <c:pt idx="122">
                  <c:v>11.861461747491749</c:v>
                </c:pt>
                <c:pt idx="123">
                  <c:v>11.956923729839488</c:v>
                </c:pt>
                <c:pt idx="124">
                  <c:v>12.052343079369216</c:v>
                </c:pt>
                <c:pt idx="125">
                  <c:v>12.147719473612288</c:v>
                </c:pt>
                <c:pt idx="126">
                  <c:v>12.243052590704607</c:v>
                </c:pt>
                <c:pt idx="127">
                  <c:v>12.338342109390755</c:v>
                </c:pt>
                <c:pt idx="128">
                  <c:v>12.433587709028098</c:v>
                </c:pt>
                <c:pt idx="129">
                  <c:v>12.528789069590884</c:v>
                </c:pt>
                <c:pt idx="130">
                  <c:v>12.623945871674316</c:v>
                </c:pt>
                <c:pt idx="131">
                  <c:v>12.71905779649861</c:v>
                </c:pt>
                <c:pt idx="132">
                  <c:v>12.814124525913035</c:v>
                </c:pt>
                <c:pt idx="133">
                  <c:v>12.909145742399931</c:v>
                </c:pt>
                <c:pt idx="134">
                  <c:v>13.004121129078708</c:v>
                </c:pt>
                <c:pt idx="135">
                  <c:v>13.099050369709838</c:v>
                </c:pt>
                <c:pt idx="136">
                  <c:v>13.193933148698809</c:v>
                </c:pt>
                <c:pt idx="137">
                  <c:v>13.288769151100079</c:v>
                </c:pt>
                <c:pt idx="138">
                  <c:v>13.383558062620994</c:v>
                </c:pt>
                <c:pt idx="139">
                  <c:v>13.478299569625703</c:v>
                </c:pt>
                <c:pt idx="140">
                  <c:v>13.572993359139042</c:v>
                </c:pt>
                <c:pt idx="141">
                  <c:v>13.667639118850406</c:v>
                </c:pt>
                <c:pt idx="142">
                  <c:v>13.762236537117598</c:v>
                </c:pt>
                <c:pt idx="143">
                  <c:v>13.856785302970657</c:v>
                </c:pt>
                <c:pt idx="144">
                  <c:v>13.95128510611567</c:v>
                </c:pt>
                <c:pt idx="145">
                  <c:v>14.045735636938566</c:v>
                </c:pt>
                <c:pt idx="146">
                  <c:v>14.140136586508889</c:v>
                </c:pt>
                <c:pt idx="147">
                  <c:v>14.234487646583544</c:v>
                </c:pt>
                <c:pt idx="148">
                  <c:v>14.328788509610529</c:v>
                </c:pt>
                <c:pt idx="149">
                  <c:v>14.423038868732657</c:v>
                </c:pt>
                <c:pt idx="150">
                  <c:v>14.517238417791239</c:v>
                </c:pt>
                <c:pt idx="151">
                  <c:v>14.611386851329758</c:v>
                </c:pt>
                <c:pt idx="152">
                  <c:v>14.705483864597523</c:v>
                </c:pt>
                <c:pt idx="153">
                  <c:v>14.7995291535533</c:v>
                </c:pt>
                <c:pt idx="154">
                  <c:v>14.89352241486892</c:v>
                </c:pt>
                <c:pt idx="155">
                  <c:v>14.987463345932879</c:v>
                </c:pt>
                <c:pt idx="156">
                  <c:v>15.081351644853898</c:v>
                </c:pt>
                <c:pt idx="157">
                  <c:v>15.175187010464478</c:v>
                </c:pt>
                <c:pt idx="158">
                  <c:v>15.26896914232443</c:v>
                </c:pt>
                <c:pt idx="159">
                  <c:v>15.362697740724382</c:v>
                </c:pt>
                <c:pt idx="160">
                  <c:v>15.456372506689267</c:v>
                </c:pt>
                <c:pt idx="161">
                  <c:v>15.549993141981787</c:v>
                </c:pt>
                <c:pt idx="162">
                  <c:v>15.643559349105868</c:v>
                </c:pt>
                <c:pt idx="163">
                  <c:v>15.737070831310074</c:v>
                </c:pt>
                <c:pt idx="164">
                  <c:v>15.830527292591018</c:v>
                </c:pt>
                <c:pt idx="165">
                  <c:v>15.923928437696741</c:v>
                </c:pt>
                <c:pt idx="166">
                  <c:v>16.017273972130074</c:v>
                </c:pt>
                <c:pt idx="167">
                  <c:v>16.110563602151981</c:v>
                </c:pt>
                <c:pt idx="168">
                  <c:v>16.203797034784873</c:v>
                </c:pt>
                <c:pt idx="169">
                  <c:v>16.296973977815913</c:v>
                </c:pt>
                <c:pt idx="170">
                  <c:v>16.390094139800283</c:v>
                </c:pt>
                <c:pt idx="171">
                  <c:v>16.483157230064442</c:v>
                </c:pt>
                <c:pt idx="172">
                  <c:v>16.576162958709361</c:v>
                </c:pt>
                <c:pt idx="173">
                  <c:v>16.669111036613728</c:v>
                </c:pt>
                <c:pt idx="174">
                  <c:v>16.762001175437149</c:v>
                </c:pt>
                <c:pt idx="175">
                  <c:v>16.854833087623298</c:v>
                </c:pt>
                <c:pt idx="176">
                  <c:v>16.947606486403078</c:v>
                </c:pt>
                <c:pt idx="177">
                  <c:v>17.040321085797743</c:v>
                </c:pt>
                <c:pt idx="178">
                  <c:v>17.132976600621983</c:v>
                </c:pt>
                <c:pt idx="179">
                  <c:v>17.225572746487032</c:v>
                </c:pt>
                <c:pt idx="180">
                  <c:v>17.318109239803697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188512"/>
        <c:axId val="1368773392"/>
      </c:scatterChart>
      <c:valAx>
        <c:axId val="163418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68773392"/>
        <c:crosses val="autoZero"/>
        <c:crossBetween val="midCat"/>
      </c:valAx>
      <c:valAx>
        <c:axId val="136877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Sebesség</a:t>
                </a:r>
                <a:r>
                  <a:rPr lang="hu-HU" baseline="0"/>
                  <a:t> (m/s)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418851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solidFill>
                  <a:srgbClr val="FF0000"/>
                </a:solidFill>
              </a:rPr>
              <a:t>Útkülönbség</a:t>
            </a:r>
            <a:r>
              <a:rPr lang="hu-HU" baseline="0">
                <a:solidFill>
                  <a:srgbClr val="FF0000"/>
                </a:solidFill>
              </a:rPr>
              <a:t> a 2. test </a:t>
            </a:r>
            <a:r>
              <a:rPr lang="hu-HU" b="1" baseline="0">
                <a:solidFill>
                  <a:srgbClr val="FF0000"/>
                </a:solidFill>
              </a:rPr>
              <a:t>útja</a:t>
            </a:r>
            <a:r>
              <a:rPr lang="hu-HU" baseline="0">
                <a:solidFill>
                  <a:srgbClr val="FF0000"/>
                </a:solidFill>
              </a:rPr>
              <a:t> függvényében</a:t>
            </a:r>
            <a:endParaRPr lang="hu-HU">
              <a:solidFill>
                <a:srgbClr val="FF0000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9.8518965033677006E-2"/>
                  <c:y val="-0.2863172480534905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vasgolyók!$BB$27:$BB$61</c:f>
              <c:numCache>
                <c:formatCode>General</c:formatCode>
                <c:ptCount val="35"/>
                <c:pt idx="0">
                  <c:v>0.19619729335968755</c:v>
                </c:pt>
                <c:pt idx="1">
                  <c:v>0.44143105411522754</c:v>
                </c:pt>
                <c:pt idx="2">
                  <c:v>0.78472963362439008</c:v>
                </c:pt>
                <c:pt idx="3">
                  <c:v>1.2260605683300028</c:v>
                </c:pt>
                <c:pt idx="4">
                  <c:v>1.7653805922940904</c:v>
                </c:pt>
                <c:pt idx="5">
                  <c:v>2.4026356544922334</c:v>
                </c:pt>
                <c:pt idx="6">
                  <c:v>3.1377609408532212</c:v>
                </c:pt>
                <c:pt idx="7">
                  <c:v>3.9706809010246427</c:v>
                </c:pt>
                <c:pt idx="8">
                  <c:v>4.9013092798406506</c:v>
                </c:pt>
                <c:pt idx="9">
                  <c:v>5.9295491534637685</c:v>
                </c:pt>
                <c:pt idx="10">
                  <c:v>7.0552929701682832</c:v>
                </c:pt>
                <c:pt idx="11">
                  <c:v>8.2784225957284967</c:v>
                </c:pt>
                <c:pt idx="12">
                  <c:v>9.5988093633708846</c:v>
                </c:pt>
                <c:pt idx="13">
                  <c:v>11.016314128245064</c:v>
                </c:pt>
                <c:pt idx="14">
                  <c:v>12.530787326364381</c:v>
                </c:pt>
                <c:pt idx="15">
                  <c:v>14.142069037962933</c:v>
                </c:pt>
                <c:pt idx="16">
                  <c:v>15.849989055211905</c:v>
                </c:pt>
                <c:pt idx="17">
                  <c:v>17.654366954234259</c:v>
                </c:pt>
                <c:pt idx="18">
                  <c:v>19.555012171353091</c:v>
                </c:pt>
                <c:pt idx="19">
                  <c:v>21.55172408350532</c:v>
                </c:pt>
                <c:pt idx="20">
                  <c:v>23.64429209274881</c:v>
                </c:pt>
                <c:pt idx="21">
                  <c:v>25.832495714787644</c:v>
                </c:pt>
                <c:pt idx="22">
                  <c:v>28.116104671436918</c:v>
                </c:pt>
                <c:pt idx="23">
                  <c:v>30.494878986945242</c:v>
                </c:pt>
                <c:pt idx="24">
                  <c:v>32.968569088090057</c:v>
                </c:pt>
                <c:pt idx="25">
                  <c:v>35.53691590795794</c:v>
                </c:pt>
                <c:pt idx="26">
                  <c:v>38.199650993319274</c:v>
                </c:pt>
                <c:pt idx="27">
                  <c:v>40.956496615503887</c:v>
                </c:pt>
                <c:pt idx="28">
                  <c:v>43.807165884681893</c:v>
                </c:pt>
                <c:pt idx="29">
                  <c:v>46.751362867451384</c:v>
                </c:pt>
                <c:pt idx="30">
                  <c:v>49.788782707632443</c:v>
                </c:pt>
                <c:pt idx="31">
                  <c:v>52.919111750164888</c:v>
                </c:pt>
                <c:pt idx="32">
                  <c:v>56.142027668005092</c:v>
                </c:pt>
                <c:pt idx="33">
                  <c:v>59.457199591915376</c:v>
                </c:pt>
                <c:pt idx="34">
                  <c:v>62.864288243037997</c:v>
                </c:pt>
              </c:numCache>
            </c:numRef>
          </c:xVal>
          <c:yVal>
            <c:numRef>
              <c:f>vasgolyók!$BC$27:$BC$61</c:f>
              <c:numCache>
                <c:formatCode>General</c:formatCode>
                <c:ptCount val="35"/>
                <c:pt idx="0">
                  <c:v>-2.706640312488684E-6</c:v>
                </c:pt>
                <c:pt idx="1">
                  <c:v>-1.8945884772580968E-5</c:v>
                </c:pt>
                <c:pt idx="2">
                  <c:v>-7.0366375610086962E-5</c:v>
                </c:pt>
                <c:pt idx="3">
                  <c:v>-1.8943166999751959E-4</c:v>
                </c:pt>
                <c:pt idx="4">
                  <c:v>-4.1940770591009091E-4</c:v>
                </c:pt>
                <c:pt idx="5">
                  <c:v>-8.1434550776693371E-4</c:v>
                </c:pt>
                <c:pt idx="6">
                  <c:v>-1.4390591467789982E-3</c:v>
                </c:pt>
                <c:pt idx="7">
                  <c:v>-2.3690989753575309E-3</c:v>
                </c:pt>
                <c:pt idx="8">
                  <c:v>-3.6907201593496808E-3</c:v>
                </c:pt>
                <c:pt idx="9">
                  <c:v>-5.5008465362318404E-3</c:v>
                </c:pt>
                <c:pt idx="10">
                  <c:v>-7.9070298317169829E-3</c:v>
                </c:pt>
                <c:pt idx="11">
                  <c:v>-1.1027404271503727E-2</c:v>
                </c:pt>
                <c:pt idx="12">
                  <c:v>-1.4990636629116594E-2</c:v>
                </c:pt>
                <c:pt idx="13">
                  <c:v>-1.993587175493694E-2</c:v>
                </c:pt>
                <c:pt idx="14">
                  <c:v>-2.6012673635619876E-2</c:v>
                </c:pt>
                <c:pt idx="15">
                  <c:v>-3.3380962037067974E-2</c:v>
                </c:pt>
                <c:pt idx="16">
                  <c:v>-4.2210944788097393E-2</c:v>
                </c:pt>
                <c:pt idx="17">
                  <c:v>-5.2683045765743231E-2</c:v>
                </c:pt>
                <c:pt idx="18">
                  <c:v>-6.4987828646913215E-2</c:v>
                </c:pt>
                <c:pt idx="19">
                  <c:v>-7.9325916494685345E-2</c:v>
                </c:pt>
                <c:pt idx="20">
                  <c:v>-9.5907907251195468E-2</c:v>
                </c:pt>
                <c:pt idx="21">
                  <c:v>-0.11495428521236306</c:v>
                </c:pt>
                <c:pt idx="22">
                  <c:v>-0.13669532856308919</c:v>
                </c:pt>
                <c:pt idx="23">
                  <c:v>-0.1613710130547652</c:v>
                </c:pt>
                <c:pt idx="24">
                  <c:v>-0.18923091190995223</c:v>
                </c:pt>
                <c:pt idx="25">
                  <c:v>-0.22053409204207242</c:v>
                </c:pt>
                <c:pt idx="26">
                  <c:v>-0.25554900668073799</c:v>
                </c:pt>
                <c:pt idx="27">
                  <c:v>-0.29455338449612611</c:v>
                </c:pt>
                <c:pt idx="28">
                  <c:v>-0.33783411531812391</c:v>
                </c:pt>
                <c:pt idx="29">
                  <c:v>-0.38568713254863241</c:v>
                </c:pt>
                <c:pt idx="30">
                  <c:v>-0.43841729236757487</c:v>
                </c:pt>
                <c:pt idx="31">
                  <c:v>-0.49633824983513364</c:v>
                </c:pt>
                <c:pt idx="32">
                  <c:v>-0.55977233199493526</c:v>
                </c:pt>
                <c:pt idx="33">
                  <c:v>-0.62905040808465174</c:v>
                </c:pt>
                <c:pt idx="34">
                  <c:v>-0.7045117569620345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775568"/>
        <c:axId val="1368772304"/>
      </c:scatterChart>
      <c:valAx>
        <c:axId val="136877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2.</a:t>
                </a:r>
                <a:r>
                  <a:rPr lang="hu-HU" baseline="0"/>
                  <a:t> test útja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68772304"/>
        <c:crosses val="autoZero"/>
        <c:crossBetween val="midCat"/>
        <c:majorUnit val="5"/>
      </c:valAx>
      <c:valAx>
        <c:axId val="136877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8775568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gyorsulások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paradicsomok!$T$26:$T$206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paradicsomok!$U$26:$U$206</c:f>
              <c:numCache>
                <c:formatCode>General</c:formatCode>
                <c:ptCount val="181"/>
                <c:pt idx="0">
                  <c:v>9.81</c:v>
                </c:pt>
                <c:pt idx="1">
                  <c:v>9.8023229838409094</c:v>
                </c:pt>
                <c:pt idx="2">
                  <c:v>9.7793159618862067</c:v>
                </c:pt>
                <c:pt idx="3">
                  <c:v>9.741086858543067</c:v>
                </c:pt>
                <c:pt idx="4">
                  <c:v>9.6878384203786059</c:v>
                </c:pt>
                <c:pt idx="5">
                  <c:v>9.6198658933145946</c:v>
                </c:pt>
                <c:pt idx="6">
                  <c:v>9.5375534910902804</c:v>
                </c:pt>
                <c:pt idx="7">
                  <c:v>9.4413697282502227</c:v>
                </c:pt>
                <c:pt idx="8">
                  <c:v>9.3318617156410522</c:v>
                </c:pt>
                <c:pt idx="9">
                  <c:v>9.2096485379727344</c:v>
                </c:pt>
                <c:pt idx="10">
                  <c:v>9.0754138507428959</c:v>
                </c:pt>
                <c:pt idx="11">
                  <c:v>8.9298978472365178</c:v>
                </c:pt>
                <c:pt idx="12">
                  <c:v>8.7738887550902636</c:v>
                </c:pt>
                <c:pt idx="13">
                  <c:v>8.608214025942214</c:v>
                </c:pt>
                <c:pt idx="14">
                  <c:v>8.4337313810615058</c:v>
                </c:pt>
                <c:pt idx="15">
                  <c:v>8.2513198708361166</c:v>
                </c:pt>
                <c:pt idx="16">
                  <c:v>8.0618710970166614</c:v>
                </c:pt>
                <c:pt idx="17">
                  <c:v>7.8662807342219416</c:v>
                </c:pt>
                <c:pt idx="18">
                  <c:v>7.6654404720524081</c:v>
                </c:pt>
                <c:pt idx="19">
                  <c:v>7.4602304819303242</c:v>
                </c:pt>
                <c:pt idx="20">
                  <c:v>7.2515124942080904</c:v>
                </c:pt>
                <c:pt idx="21">
                  <c:v>7.0401235518617655</c:v>
                </c:pt>
                <c:pt idx="22">
                  <c:v>6.8268704878735047</c:v>
                </c:pt>
                <c:pt idx="23">
                  <c:v>6.6125251547937403</c:v>
                </c:pt>
                <c:pt idx="24">
                  <c:v>6.3978204174649651</c:v>
                </c:pt>
                <c:pt idx="25">
                  <c:v>6.1834469038896893</c:v>
                </c:pt>
                <c:pt idx="26">
                  <c:v>5.9700504950394677</c:v>
                </c:pt>
                <c:pt idx="27">
                  <c:v>5.7582305222318837</c:v>
                </c:pt>
                <c:pt idx="28">
                  <c:v>5.5485386306544768</c:v>
                </c:pt>
                <c:pt idx="29">
                  <c:v>5.3414782597082144</c:v>
                </c:pt>
                <c:pt idx="30">
                  <c:v>5.1375046850228339</c:v>
                </c:pt>
                <c:pt idx="31">
                  <c:v>4.9370255631453839</c:v>
                </c:pt>
                <c:pt idx="32">
                  <c:v>4.7404019178571479</c:v>
                </c:pt>
                <c:pt idx="33">
                  <c:v>4.5479495066348017</c:v>
                </c:pt>
                <c:pt idx="34">
                  <c:v>4.3599405067205019</c:v>
                </c:pt>
                <c:pt idx="35">
                  <c:v>4.1766054623744111</c:v>
                </c:pt>
                <c:pt idx="36">
                  <c:v>3.9981354379249376</c:v>
                </c:pt>
                <c:pt idx="37">
                  <c:v>3.8246843249878433</c:v>
                </c:pt>
                <c:pt idx="38">
                  <c:v>3.6563712564918402</c:v>
                </c:pt>
                <c:pt idx="39">
                  <c:v>3.4932830847409324</c:v>
                </c:pt>
                <c:pt idx="40">
                  <c:v>3.3354768855001788</c:v>
                </c:pt>
                <c:pt idx="41">
                  <c:v>3.1829824548729881</c:v>
                </c:pt>
                <c:pt idx="42">
                  <c:v>3.0358047704293343</c:v>
                </c:pt>
                <c:pt idx="43">
                  <c:v>2.8939263925530749</c:v>
                </c:pt>
                <c:pt idx="44">
                  <c:v>2.7573097862321188</c:v>
                </c:pt>
                <c:pt idx="45">
                  <c:v>2.6258995474662479</c:v>
                </c:pt>
                <c:pt idx="46">
                  <c:v>2.499624522080107</c:v>
                </c:pt>
                <c:pt idx="47">
                  <c:v>2.378399807983997</c:v>
                </c:pt>
                <c:pt idx="48">
                  <c:v>2.2621286348164418</c:v>
                </c:pt>
                <c:pt idx="49">
                  <c:v>2.1507041174335049</c:v>
                </c:pt>
                <c:pt idx="50">
                  <c:v>2.0440108818924294</c:v>
                </c:pt>
                <c:pt idx="51">
                  <c:v>1.9419265644291421</c:v>
                </c:pt>
                <c:pt idx="52">
                  <c:v>1.8443231854727644</c:v>
                </c:pt>
                <c:pt idx="53">
                  <c:v>1.7510684020004526</c:v>
                </c:pt>
                <c:pt idx="54">
                  <c:v>1.662026642539491</c:v>
                </c:pt>
                <c:pt idx="55">
                  <c:v>1.5770601298975659</c:v>
                </c:pt>
                <c:pt idx="56">
                  <c:v>1.4960297972738257</c:v>
                </c:pt>
                <c:pt idx="57">
                  <c:v>1.4187961037984582</c:v>
                </c:pt>
                <c:pt idx="58">
                  <c:v>1.345219755792133</c:v>
                </c:pt>
                <c:pt idx="59">
                  <c:v>1.2751623401516117</c:v>
                </c:pt>
                <c:pt idx="60">
                  <c:v>1.2084868762754475</c:v>
                </c:pt>
                <c:pt idx="61">
                  <c:v>1.1450582928631512</c:v>
                </c:pt>
                <c:pt idx="62">
                  <c:v>1.0847438357696575</c:v>
                </c:pt>
                <c:pt idx="63">
                  <c:v>1.0274134128896506</c:v>
                </c:pt>
                <c:pt idx="64">
                  <c:v>0.9729398817964956</c:v>
                </c:pt>
                <c:pt idx="65">
                  <c:v>0.92119928557993447</c:v>
                </c:pt>
                <c:pt idx="66">
                  <c:v>0.8720710420246629</c:v>
                </c:pt>
                <c:pt idx="67">
                  <c:v>0.82543809095737153</c:v>
                </c:pt>
                <c:pt idx="68">
                  <c:v>0.78118700426906784</c:v>
                </c:pt>
                <c:pt idx="69">
                  <c:v>0.73920806279865126</c:v>
                </c:pt>
                <c:pt idx="70">
                  <c:v>0.69939530394701421</c:v>
                </c:pt>
                <c:pt idx="71">
                  <c:v>0.66164654358239972</c:v>
                </c:pt>
                <c:pt idx="72">
                  <c:v>0.62586337549963922</c:v>
                </c:pt>
                <c:pt idx="73">
                  <c:v>0.59195115141084642</c:v>
                </c:pt>
                <c:pt idx="74">
                  <c:v>0.55981894417421074</c:v>
                </c:pt>
                <c:pt idx="75">
                  <c:v>0.52937949671194318</c:v>
                </c:pt>
                <c:pt idx="76">
                  <c:v>0.50054915882860485</c:v>
                </c:pt>
                <c:pt idx="77">
                  <c:v>0.47324781391733239</c:v>
                </c:pt>
                <c:pt idx="78">
                  <c:v>0.4473987973335749</c:v>
                </c:pt>
                <c:pt idx="79">
                  <c:v>0.42292880802390798</c:v>
                </c:pt>
                <c:pt idx="80">
                  <c:v>0.39976781482051393</c:v>
                </c:pt>
                <c:pt idx="81">
                  <c:v>0.37784895864971801</c:v>
                </c:pt>
                <c:pt idx="82">
                  <c:v>0.35710845175466766</c:v>
                </c:pt>
                <c:pt idx="83">
                  <c:v>0.33748547489709679</c:v>
                </c:pt>
                <c:pt idx="84">
                  <c:v>0.31892207338070122</c:v>
                </c:pt>
                <c:pt idx="85">
                  <c:v>0.30136305262753105</c:v>
                </c:pt>
                <c:pt idx="86">
                  <c:v>0.28475587393887025</c:v>
                </c:pt>
                <c:pt idx="87">
                  <c:v>0.26905055098200137</c:v>
                </c:pt>
                <c:pt idx="88">
                  <c:v>0.25419954746362805</c:v>
                </c:pt>
                <c:pt idx="89">
                  <c:v>0.24015767637857088</c:v>
                </c:pt>
                <c:pt idx="90">
                  <c:v>0.22688200115809742</c:v>
                </c:pt>
                <c:pt idx="91">
                  <c:v>0.21433173898514646</c:v>
                </c:pt>
                <c:pt idx="92">
                  <c:v>0.20246816649317267</c:v>
                </c:pt>
                <c:pt idx="93">
                  <c:v>0.19125452802073539</c:v>
                </c:pt>
                <c:pt idx="94">
                  <c:v>0.18065594655464245</c:v>
                </c:pt>
                <c:pt idx="95">
                  <c:v>0.17063933746025306</c:v>
                </c:pt>
                <c:pt idx="96">
                  <c:v>0.16117332506740034</c:v>
                </c:pt>
                <c:pt idx="97">
                  <c:v>0.152228162154465</c:v>
                </c:pt>
                <c:pt idx="98">
                  <c:v>0.14377565235059464</c:v>
                </c:pt>
                <c:pt idx="99">
                  <c:v>0.13578907545666752</c:v>
                </c:pt>
                <c:pt idx="100">
                  <c:v>0.12824311566919278</c:v>
                </c:pt>
                <c:pt idx="101">
                  <c:v>0.12111379267718725</c:v>
                </c:pt>
                <c:pt idx="102">
                  <c:v>0.11437839559043539</c:v>
                </c:pt>
                <c:pt idx="103">
                  <c:v>0.10801541964759664</c:v>
                </c:pt>
                <c:pt idx="104">
                  <c:v>0.10200450564462749</c:v>
                </c:pt>
                <c:pt idx="105">
                  <c:v>9.6326382017494439E-2</c:v>
                </c:pt>
                <c:pt idx="106">
                  <c:v>9.0962809507866282E-2</c:v>
                </c:pt>
                <c:pt idx="107">
                  <c:v>8.5896528336574463E-2</c:v>
                </c:pt>
                <c:pt idx="108">
                  <c:v>8.1111207806610963E-2</c:v>
                </c:pt>
                <c:pt idx="109">
                  <c:v>7.6591398255326126E-2</c:v>
                </c:pt>
                <c:pt idx="110">
                  <c:v>7.2322485274272097E-2</c:v>
                </c:pt>
                <c:pt idx="111">
                  <c:v>6.8290646114380849E-2</c:v>
                </c:pt>
                <c:pt idx="112">
                  <c:v>6.4482808194172847E-2</c:v>
                </c:pt>
                <c:pt idx="113">
                  <c:v>6.0886609629076105E-2</c:v>
                </c:pt>
                <c:pt idx="114">
                  <c:v>5.7490361700773818E-2</c:v>
                </c:pt>
                <c:pt idx="115">
                  <c:v>5.4283013186624984E-2</c:v>
                </c:pt>
                <c:pt idx="116">
                  <c:v>5.1254116470712319E-2</c:v>
                </c:pt>
                <c:pt idx="117">
                  <c:v>4.8393795359659819E-2</c:v>
                </c:pt>
                <c:pt idx="118">
                  <c:v>4.56927145284034E-2</c:v>
                </c:pt>
                <c:pt idx="119">
                  <c:v>4.3142050522879671E-2</c:v>
                </c:pt>
                <c:pt idx="120">
                  <c:v>4.0733464248971174E-2</c:v>
                </c:pt>
                <c:pt idx="121">
                  <c:v>3.8459074879092725E-2</c:v>
                </c:pt>
                <c:pt idx="122">
                  <c:v>3.6311435110201629E-2</c:v>
                </c:pt>
                <c:pt idx="123">
                  <c:v>3.4283507709227834E-2</c:v>
                </c:pt>
                <c:pt idx="124">
                  <c:v>3.2368643284332421E-2</c:v>
                </c:pt>
                <c:pt idx="125">
                  <c:v>3.0560559222719164E-2</c:v>
                </c:pt>
                <c:pt idx="126">
                  <c:v>2.885331973800831E-2</c:v>
                </c:pt>
                <c:pt idx="127">
                  <c:v>2.7241316972512308E-2</c:v>
                </c:pt>
                <c:pt idx="128">
                  <c:v>2.5719253102037598E-2</c:v>
                </c:pt>
                <c:pt idx="129">
                  <c:v>2.4282123392991295E-2</c:v>
                </c:pt>
                <c:pt idx="130">
                  <c:v>2.2925200163827597E-2</c:v>
                </c:pt>
                <c:pt idx="131">
                  <c:v>2.1644017604907972E-2</c:v>
                </c:pt>
                <c:pt idx="132">
                  <c:v>2.0434357412966619E-2</c:v>
                </c:pt>
                <c:pt idx="133">
                  <c:v>1.9292235198353325E-2</c:v>
                </c:pt>
                <c:pt idx="134">
                  <c:v>1.821388762517806E-2</c:v>
                </c:pt>
                <c:pt idx="135">
                  <c:v>1.7195760246293545E-2</c:v>
                </c:pt>
                <c:pt idx="136">
                  <c:v>1.6234495996943821E-2</c:v>
                </c:pt>
                <c:pt idx="137">
                  <c:v>1.532692431260152E-2</c:v>
                </c:pt>
                <c:pt idx="138">
                  <c:v>1.4470050838156112E-2</c:v>
                </c:pt>
                <c:pt idx="139">
                  <c:v>1.3661047697318907E-2</c:v>
                </c:pt>
                <c:pt idx="140">
                  <c:v>1.289724429250505E-2</c:v>
                </c:pt>
                <c:pt idx="141">
                  <c:v>1.2176118607106545E-2</c:v>
                </c:pt>
                <c:pt idx="142">
                  <c:v>1.1495288983319085E-2</c:v>
                </c:pt>
                <c:pt idx="143">
                  <c:v>1.0852506350151003E-2</c:v>
                </c:pt>
                <c:pt idx="144">
                  <c:v>1.0245646877500292E-2</c:v>
                </c:pt>
                <c:pt idx="145">
                  <c:v>9.6727050333598186E-3</c:v>
                </c:pt>
                <c:pt idx="146">
                  <c:v>9.1317870225253728E-3</c:v>
                </c:pt>
                <c:pt idx="147">
                  <c:v>8.6211045861510627E-3</c:v>
                </c:pt>
                <c:pt idx="148">
                  <c:v>8.1389691426689836E-3</c:v>
                </c:pt>
                <c:pt idx="149">
                  <c:v>7.6837862515670707E-3</c:v>
                </c:pt>
                <c:pt idx="150">
                  <c:v>7.2540503825155866E-3</c:v>
                </c:pt>
                <c:pt idx="151">
                  <c:v>6.8483399732084393E-3</c:v>
                </c:pt>
                <c:pt idx="152">
                  <c:v>6.4653127602216642E-3</c:v>
                </c:pt>
                <c:pt idx="153">
                  <c:v>6.1037013679570151E-3</c:v>
                </c:pt>
                <c:pt idx="154">
                  <c:v>5.7623091416303396E-3</c:v>
                </c:pt>
                <c:pt idx="155">
                  <c:v>5.440006210875481E-3</c:v>
                </c:pt>
                <c:pt idx="156">
                  <c:v>5.1357257714030879E-3</c:v>
                </c:pt>
                <c:pt idx="157">
                  <c:v>4.8484605727043828E-3</c:v>
                </c:pt>
                <c:pt idx="158">
                  <c:v>4.5772596005200228E-3</c:v>
                </c:pt>
                <c:pt idx="159">
                  <c:v>4.3212249433324246E-3</c:v>
                </c:pt>
                <c:pt idx="160">
                  <c:v>4.0795088328078322E-3</c:v>
                </c:pt>
                <c:pt idx="161">
                  <c:v>3.8513108485425107E-3</c:v>
                </c:pt>
                <c:pt idx="162">
                  <c:v>3.6358752781087134E-3</c:v>
                </c:pt>
                <c:pt idx="163">
                  <c:v>3.4324886238206176E-3</c:v>
                </c:pt>
                <c:pt idx="164">
                  <c:v>3.2404772480898458E-3</c:v>
                </c:pt>
                <c:pt idx="165">
                  <c:v>3.059205149742894E-3</c:v>
                </c:pt>
                <c:pt idx="166">
                  <c:v>2.8880718640689196E-3</c:v>
                </c:pt>
                <c:pt idx="167">
                  <c:v>2.7265104797038475E-3</c:v>
                </c:pt>
                <c:pt idx="168">
                  <c:v>2.5739857659221599E-3</c:v>
                </c:pt>
                <c:pt idx="169">
                  <c:v>2.4299924042274768E-3</c:v>
                </c:pt>
                <c:pt idx="170">
                  <c:v>2.2940533183959388E-3</c:v>
                </c:pt>
                <c:pt idx="171">
                  <c:v>2.1657180976060175E-3</c:v>
                </c:pt>
                <c:pt idx="172">
                  <c:v>2.0445615074127232E-3</c:v>
                </c:pt>
                <c:pt idx="173">
                  <c:v>1.9301820837274164E-3</c:v>
                </c:pt>
                <c:pt idx="174">
                  <c:v>1.822200805175811E-3</c:v>
                </c:pt>
                <c:pt idx="175">
                  <c:v>1.7202598394980839E-3</c:v>
                </c:pt>
                <c:pt idx="176">
                  <c:v>1.6240213598628372E-3</c:v>
                </c:pt>
                <c:pt idx="177">
                  <c:v>1.533166427195809E-3</c:v>
                </c:pt>
                <c:pt idx="178">
                  <c:v>1.4473939348782494E-3</c:v>
                </c:pt>
                <c:pt idx="179">
                  <c:v>1.3664196123350791E-3</c:v>
                </c:pt>
                <c:pt idx="180">
                  <c:v>1.2899750842159108E-3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paradicsomok!$T$26:$T$206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paradicsomok!$V$26:$V$206</c:f>
              <c:numCache>
                <c:formatCode>General</c:formatCode>
                <c:ptCount val="181"/>
                <c:pt idx="0">
                  <c:v>9.81</c:v>
                </c:pt>
                <c:pt idx="1">
                  <c:v>9.8061614919204558</c:v>
                </c:pt>
                <c:pt idx="2">
                  <c:v>9.7946519749001517</c:v>
                </c:pt>
                <c:pt idx="3">
                  <c:v>9.7754984570429748</c:v>
                </c:pt>
                <c:pt idx="4">
                  <c:v>9.7487518145670222</c:v>
                </c:pt>
                <c:pt idx="5">
                  <c:v>9.7144864997110716</c:v>
                </c:pt>
                <c:pt idx="6">
                  <c:v>9.6728000931999052</c:v>
                </c:pt>
                <c:pt idx="7">
                  <c:v>9.6238127059392848</c:v>
                </c:pt>
                <c:pt idx="8">
                  <c:v>9.5676662362938334</c:v>
                </c:pt>
                <c:pt idx="9">
                  <c:v>9.5045234908798122</c:v>
                </c:pt>
                <c:pt idx="10">
                  <c:v>9.4345671782536389</c:v>
                </c:pt>
                <c:pt idx="11">
                  <c:v>9.3579987861728018</c:v>
                </c:pt>
                <c:pt idx="12">
                  <c:v>9.2750373542288145</c:v>
                </c:pt>
                <c:pt idx="13">
                  <c:v>9.1859181545865685</c:v>
                </c:pt>
                <c:pt idx="14">
                  <c:v>9.0908912942991353</c:v>
                </c:pt>
                <c:pt idx="15">
                  <c:v>8.9902202531949271</c:v>
                </c:pt>
                <c:pt idx="16">
                  <c:v>8.8841803716523291</c:v>
                </c:pt>
                <c:pt idx="17">
                  <c:v>8.7730573026873238</c:v>
                </c:pt>
                <c:pt idx="18">
                  <c:v>8.6571454426878951</c:v>
                </c:pt>
                <c:pt idx="19">
                  <c:v>8.536746354844901</c:v>
                </c:pt>
                <c:pt idx="20">
                  <c:v>8.4121671988656743</c:v>
                </c:pt>
                <c:pt idx="21">
                  <c:v>8.2837191799296548</c:v>
                </c:pt>
                <c:pt idx="22">
                  <c:v>8.1517160290735067</c:v>
                </c:pt>
                <c:pt idx="23">
                  <c:v>8.0164725262964307</c:v>
                </c:pt>
                <c:pt idx="24">
                  <c:v>7.8783030766762581</c:v>
                </c:pt>
                <c:pt idx="25">
                  <c:v>7.7375203487056474</c:v>
                </c:pt>
                <c:pt idx="26">
                  <c:v>7.5944339829174456</c:v>
                </c:pt>
                <c:pt idx="27">
                  <c:v>7.4493493776910178</c:v>
                </c:pt>
                <c:pt idx="28">
                  <c:v>7.3025665579381478</c:v>
                </c:pt>
                <c:pt idx="29">
                  <c:v>7.1543791311777429</c:v>
                </c:pt>
                <c:pt idx="30">
                  <c:v>7.0050733343413061</c:v>
                </c:pt>
                <c:pt idx="31">
                  <c:v>6.8549271735223787</c:v>
                </c:pt>
                <c:pt idx="32">
                  <c:v>6.7042096578071462</c:v>
                </c:pt>
                <c:pt idx="33">
                  <c:v>6.5531801273124746</c:v>
                </c:pt>
                <c:pt idx="34">
                  <c:v>6.402087674621491</c:v>
                </c:pt>
                <c:pt idx="35">
                  <c:v>6.2511706579534456</c:v>
                </c:pt>
                <c:pt idx="36">
                  <c:v>6.1006563036392105</c:v>
                </c:pt>
                <c:pt idx="37">
                  <c:v>5.9507603948000494</c:v>
                </c:pt>
                <c:pt idx="38">
                  <c:v>5.8016870425467149</c:v>
                </c:pt>
                <c:pt idx="39">
                  <c:v>5.6536285355281146</c:v>
                </c:pt>
                <c:pt idx="40">
                  <c:v>5.5067652632622028</c:v>
                </c:pt>
                <c:pt idx="41">
                  <c:v>5.3612657083729172</c:v>
                </c:pt>
                <c:pt idx="42">
                  <c:v>5.2172865026319091</c:v>
                </c:pt>
                <c:pt idx="43">
                  <c:v>5.0749725415570213</c:v>
                </c:pt>
                <c:pt idx="44">
                  <c:v>4.9344571522451721</c:v>
                </c:pt>
                <c:pt idx="45">
                  <c:v>4.7958623091089576</c:v>
                </c:pt>
                <c:pt idx="46">
                  <c:v>4.6592988922371221</c:v>
                </c:pt>
                <c:pt idx="47">
                  <c:v>4.5248669832021386</c:v>
                </c:pt>
                <c:pt idx="48">
                  <c:v>4.3926561932863493</c:v>
                </c:pt>
                <c:pt idx="49">
                  <c:v>4.2627460192848972</c:v>
                </c:pt>
                <c:pt idx="50">
                  <c:v>4.1352062222620019</c:v>
                </c:pt>
                <c:pt idx="51">
                  <c:v>4.0100972248809938</c:v>
                </c:pt>
                <c:pt idx="52">
                  <c:v>3.8874705231918698</c:v>
                </c:pt>
                <c:pt idx="53">
                  <c:v>3.7673691090374177</c:v>
                </c:pt>
                <c:pt idx="54">
                  <c:v>3.649827899525298</c:v>
                </c:pt>
                <c:pt idx="55">
                  <c:v>3.5348741703042164</c:v>
                </c:pt>
                <c:pt idx="56">
                  <c:v>3.4225279896736138</c:v>
                </c:pt>
                <c:pt idx="57">
                  <c:v>3.3128026508444961</c:v>
                </c:pt>
                <c:pt idx="58">
                  <c:v>3.2057050999511887</c:v>
                </c:pt>
                <c:pt idx="59">
                  <c:v>3.1012363576874673</c:v>
                </c:pt>
                <c:pt idx="60">
                  <c:v>2.9993919327034124</c:v>
                </c:pt>
                <c:pt idx="61">
                  <c:v>2.9001622251500407</c:v>
                </c:pt>
                <c:pt idx="62">
                  <c:v>2.8035329189957983</c:v>
                </c:pt>
                <c:pt idx="63">
                  <c:v>2.7094853619615558</c:v>
                </c:pt>
                <c:pt idx="64">
                  <c:v>2.6179969321281282</c:v>
                </c:pt>
                <c:pt idx="65">
                  <c:v>2.5290413904623348</c:v>
                </c:pt>
                <c:pt idx="66">
                  <c:v>2.4425892186839215</c:v>
                </c:pt>
                <c:pt idx="67">
                  <c:v>2.3586079420566799</c:v>
                </c:pt>
                <c:pt idx="68">
                  <c:v>2.2770624368328169</c:v>
                </c:pt>
                <c:pt idx="69">
                  <c:v>2.1979152222107103</c:v>
                </c:pt>
                <c:pt idx="70">
                  <c:v>2.1211267367830882</c:v>
                </c:pt>
                <c:pt idx="71">
                  <c:v>2.0466555995560496</c:v>
                </c:pt>
                <c:pt idx="72">
                  <c:v>1.974458855709905</c:v>
                </c:pt>
                <c:pt idx="73">
                  <c:v>1.9044922073513986</c:v>
                </c:pt>
                <c:pt idx="74">
                  <c:v>1.8367102295741704</c:v>
                </c:pt>
                <c:pt idx="75">
                  <c:v>1.7710665722011978</c:v>
                </c:pt>
                <c:pt idx="76">
                  <c:v>1.7075141476303077</c:v>
                </c:pt>
                <c:pt idx="77">
                  <c:v>1.6460053052422712</c:v>
                </c:pt>
                <c:pt idx="78">
                  <c:v>1.5864919928615766</c:v>
                </c:pt>
                <c:pt idx="79">
                  <c:v>1.5289259057831401</c:v>
                </c:pt>
                <c:pt idx="80">
                  <c:v>1.473258623895088</c:v>
                </c:pt>
                <c:pt idx="81">
                  <c:v>1.4194417374386159</c:v>
                </c:pt>
                <c:pt idx="82">
                  <c:v>1.3674269619517823</c:v>
                </c:pt>
                <c:pt idx="83">
                  <c:v>1.3171662429454063</c:v>
                </c:pt>
                <c:pt idx="84">
                  <c:v>1.2686118508566171</c:v>
                </c:pt>
                <c:pt idx="85">
                  <c:v>1.2217164668194833</c:v>
                </c:pt>
                <c:pt idx="86">
                  <c:v>1.1764332597833427</c:v>
                </c:pt>
                <c:pt idx="87">
                  <c:v>1.1327159554978898</c:v>
                </c:pt>
                <c:pt idx="88">
                  <c:v>1.0905188978707674</c:v>
                </c:pt>
                <c:pt idx="89">
                  <c:v>1.0497971031881654</c:v>
                </c:pt>
                <c:pt idx="90">
                  <c:v>1.0105063076726086</c:v>
                </c:pt>
                <c:pt idx="91">
                  <c:v>0.97260300883447215</c:v>
                </c:pt>
                <c:pt idx="92">
                  <c:v>0.93604450105565284</c:v>
                </c:pt>
                <c:pt idx="93">
                  <c:v>0.90078890582494076</c:v>
                </c:pt>
                <c:pt idx="94">
                  <c:v>0.8667951970255654</c:v>
                </c:pt>
                <c:pt idx="95">
                  <c:v>0.83402322165617981</c:v>
                </c:pt>
                <c:pt idx="96">
                  <c:v>0.8024337163472417</c:v>
                </c:pt>
                <c:pt idx="97">
                  <c:v>0.77198832001579376</c:v>
                </c:pt>
                <c:pt idx="98">
                  <c:v>0.742649582982704</c:v>
                </c:pt>
                <c:pt idx="99">
                  <c:v>0.71438097285816937</c:v>
                </c:pt>
                <c:pt idx="100">
                  <c:v>0.68714687748311931</c:v>
                </c:pt>
                <c:pt idx="101">
                  <c:v>0.66091260519679196</c:v>
                </c:pt>
                <c:pt idx="102">
                  <c:v>0.63564438268383761</c:v>
                </c:pt>
                <c:pt idx="103">
                  <c:v>0.61130935063792791</c:v>
                </c:pt>
                <c:pt idx="104">
                  <c:v>0.58787555746324571</c:v>
                </c:pt>
                <c:pt idx="105">
                  <c:v>0.56531195122015099</c:v>
                </c:pt>
                <c:pt idx="106">
                  <c:v>0.54358837000701676</c:v>
                </c:pt>
                <c:pt idx="107">
                  <c:v>0.52267553095647834</c:v>
                </c:pt>
                <c:pt idx="108">
                  <c:v>0.50254501801143547</c:v>
                </c:pt>
                <c:pt idx="109">
                  <c:v>0.48316926863366128</c:v>
                </c:pt>
                <c:pt idx="110">
                  <c:v>0.46452155958633767</c:v>
                </c:pt>
                <c:pt idx="111">
                  <c:v>0.44657599192069064</c:v>
                </c:pt>
                <c:pt idx="112">
                  <c:v>0.42930747528657598</c:v>
                </c:pt>
                <c:pt idx="113">
                  <c:v>0.41269171167700769</c:v>
                </c:pt>
                <c:pt idx="114">
                  <c:v>0.39670517870748689</c:v>
                </c:pt>
                <c:pt idx="115">
                  <c:v>0.3813251125223065</c:v>
                </c:pt>
                <c:pt idx="116">
                  <c:v>0.36652949041199179</c:v>
                </c:pt>
                <c:pt idx="117">
                  <c:v>0.35229701321844509</c:v>
                </c:pt>
                <c:pt idx="118">
                  <c:v>0.33860708759733527</c:v>
                </c:pt>
                <c:pt idx="119">
                  <c:v>0.32543980820072527</c:v>
                </c:pt>
                <c:pt idx="120">
                  <c:v>0.31277593983678997</c:v>
                </c:pt>
                <c:pt idx="121">
                  <c:v>0.30059689965786873</c:v>
                </c:pt>
                <c:pt idx="122">
                  <c:v>0.28888473942274118</c:v>
                </c:pt>
                <c:pt idx="123">
                  <c:v>0.27762212787426144</c:v>
                </c:pt>
                <c:pt idx="124">
                  <c:v>0.26679233326882823</c:v>
                </c:pt>
                <c:pt idx="125">
                  <c:v>0.25637920609021947</c:v>
                </c:pt>
                <c:pt idx="126">
                  <c:v>0.24636716197620423</c:v>
                </c:pt>
                <c:pt idx="127">
                  <c:v>0.23674116488311014</c:v>
                </c:pt>
                <c:pt idx="128">
                  <c:v>0.22748671051001068</c:v>
                </c:pt>
                <c:pt idx="129">
                  <c:v>0.21858981000143451</c:v>
                </c:pt>
                <c:pt idx="130">
                  <c:v>0.21003697394458953</c:v>
                </c:pt>
                <c:pt idx="131">
                  <c:v>0.20181519667474568</c:v>
                </c:pt>
                <c:pt idx="132">
                  <c:v>0.19391194090001029</c:v>
                </c:pt>
                <c:pt idx="133">
                  <c:v>0.18631512265476857</c:v>
                </c:pt>
                <c:pt idx="134">
                  <c:v>0.17901309658905973</c:v>
                </c:pt>
                <c:pt idx="135">
                  <c:v>0.17199464159955724</c:v>
                </c:pt>
                <c:pt idx="136">
                  <c:v>0.16524894680615532</c:v>
                </c:pt>
                <c:pt idx="137">
                  <c:v>0.15876559787685451</c:v>
                </c:pt>
                <c:pt idx="138">
                  <c:v>0.152534563702309</c:v>
                </c:pt>
                <c:pt idx="139">
                  <c:v>0.14654618342030012</c:v>
                </c:pt>
                <c:pt idx="140">
                  <c:v>0.14079115378936358</c:v>
                </c:pt>
                <c:pt idx="141">
                  <c:v>0.13526051690989682</c:v>
                </c:pt>
                <c:pt idx="142">
                  <c:v>0.12994564829025279</c:v>
                </c:pt>
                <c:pt idx="143">
                  <c:v>0.12483824525464016</c:v>
                </c:pt>
                <c:pt idx="144">
                  <c:v>0.11993031568897372</c:v>
                </c:pt>
                <c:pt idx="145">
                  <c:v>0.11521416712030508</c:v>
                </c:pt>
                <c:pt idx="146">
                  <c:v>0.11068239612496278</c:v>
                </c:pt>
                <c:pt idx="147">
                  <c:v>0.1063278780601209</c:v>
                </c:pt>
                <c:pt idx="148">
                  <c:v>0.10214375711315249</c:v>
                </c:pt>
                <c:pt idx="149">
                  <c:v>9.8123436662815422E-2</c:v>
                </c:pt>
                <c:pt idx="150">
                  <c:v>9.4260569946106543E-2</c:v>
                </c:pt>
                <c:pt idx="151">
                  <c:v>9.0549051024341409E-2</c:v>
                </c:pt>
                <c:pt idx="152">
                  <c:v>8.6983006041915445E-2</c:v>
                </c:pt>
                <c:pt idx="153">
                  <c:v>8.3556784771010584E-2</c:v>
                </c:pt>
                <c:pt idx="154">
                  <c:v>8.0264952435527448E-2</c:v>
                </c:pt>
                <c:pt idx="155">
                  <c:v>7.7102281807247763E-2</c:v>
                </c:pt>
                <c:pt idx="156">
                  <c:v>7.406374556746087E-2</c:v>
                </c:pt>
                <c:pt idx="157">
                  <c:v>7.1144508927030614E-2</c:v>
                </c:pt>
                <c:pt idx="158">
                  <c:v>6.8339922498040551E-2</c:v>
                </c:pt>
                <c:pt idx="159">
                  <c:v>6.5645515410112765E-2</c:v>
                </c:pt>
                <c:pt idx="160">
                  <c:v>6.3056988664548896E-2</c:v>
                </c:pt>
                <c:pt idx="161">
                  <c:v>6.057020871952723E-2</c:v>
                </c:pt>
                <c:pt idx="162">
                  <c:v>5.8181201299602137E-2</c:v>
                </c:pt>
                <c:pt idx="163">
                  <c:v>5.5886145422910261E-2</c:v>
                </c:pt>
                <c:pt idx="164">
                  <c:v>5.3681367639526911E-2</c:v>
                </c:pt>
                <c:pt idx="165">
                  <c:v>5.1563336474519161E-2</c:v>
                </c:pt>
                <c:pt idx="166">
                  <c:v>4.9528657069418003E-2</c:v>
                </c:pt>
                <c:pt idx="167">
                  <c:v>4.7574066015819483E-2</c:v>
                </c:pt>
                <c:pt idx="168">
                  <c:v>4.5696426375116062E-2</c:v>
                </c:pt>
                <c:pt idx="169">
                  <c:v>4.3892722878322132E-2</c:v>
                </c:pt>
                <c:pt idx="170">
                  <c:v>4.2160057300199227E-2</c:v>
                </c:pt>
                <c:pt idx="171">
                  <c:v>4.0495644001955711E-2</c:v>
                </c:pt>
                <c:pt idx="172">
                  <c:v>3.889680563699649E-2</c:v>
                </c:pt>
                <c:pt idx="173">
                  <c:v>3.7360969014237355E-2</c:v>
                </c:pt>
                <c:pt idx="174">
                  <c:v>3.588566111373126E-2</c:v>
                </c:pt>
                <c:pt idx="175">
                  <c:v>3.4468505249430237E-2</c:v>
                </c:pt>
                <c:pt idx="176">
                  <c:v>3.3107217374100273E-2</c:v>
                </c:pt>
                <c:pt idx="177">
                  <c:v>3.1799602521454418E-2</c:v>
                </c:pt>
                <c:pt idx="178">
                  <c:v>3.0543551380798561E-2</c:v>
                </c:pt>
                <c:pt idx="179">
                  <c:v>2.933703699958734E-2</c:v>
                </c:pt>
                <c:pt idx="180">
                  <c:v>2.817811160937822E-2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773936"/>
        <c:axId val="1368774480"/>
      </c:scatterChart>
      <c:valAx>
        <c:axId val="136877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68774480"/>
        <c:crosses val="autoZero"/>
        <c:crossBetween val="midCat"/>
      </c:valAx>
      <c:valAx>
        <c:axId val="136877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Gyorsulások</a:t>
                </a:r>
                <a:r>
                  <a:rPr lang="hu-HU" baseline="0"/>
                  <a:t> (m/s</a:t>
                </a:r>
                <a:r>
                  <a:rPr lang="hu-HU" baseline="30000"/>
                  <a:t>2</a:t>
                </a:r>
                <a:r>
                  <a:rPr lang="hu-HU" baseline="0"/>
                  <a:t>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877393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sebességek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paradicsomok!$Y$26:$Y$206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paradicsomok!$Z$26:$Z$206</c:f>
              <c:numCache>
                <c:formatCode>General</c:formatCode>
                <c:ptCount val="181"/>
                <c:pt idx="0">
                  <c:v>0</c:v>
                </c:pt>
                <c:pt idx="1">
                  <c:v>0.98100000000000009</c:v>
                </c:pt>
                <c:pt idx="2">
                  <c:v>1.9612322983840911</c:v>
                </c:pt>
                <c:pt idx="3">
                  <c:v>2.9391638945727117</c:v>
                </c:pt>
                <c:pt idx="4">
                  <c:v>3.9132725804270185</c:v>
                </c:pt>
                <c:pt idx="5">
                  <c:v>4.8820564224648795</c:v>
                </c:pt>
                <c:pt idx="6">
                  <c:v>5.8440430117963391</c:v>
                </c:pt>
                <c:pt idx="7">
                  <c:v>6.7977983609053672</c:v>
                </c:pt>
                <c:pt idx="8">
                  <c:v>7.7419353337303898</c:v>
                </c:pt>
                <c:pt idx="9">
                  <c:v>8.675121505294495</c:v>
                </c:pt>
                <c:pt idx="10">
                  <c:v>9.5960863590917675</c:v>
                </c:pt>
                <c:pt idx="11">
                  <c:v>10.503627744166057</c:v>
                </c:pt>
                <c:pt idx="12">
                  <c:v>11.396617528889708</c:v>
                </c:pt>
                <c:pt idx="13">
                  <c:v>12.274006404398735</c:v>
                </c:pt>
                <c:pt idx="14">
                  <c:v>13.134827806992956</c:v>
                </c:pt>
                <c:pt idx="15">
                  <c:v>13.978200945099106</c:v>
                </c:pt>
                <c:pt idx="16">
                  <c:v>14.803332932182718</c:v>
                </c:pt>
                <c:pt idx="17">
                  <c:v>15.609520041884384</c:v>
                </c:pt>
                <c:pt idx="18">
                  <c:v>16.396148115306577</c:v>
                </c:pt>
                <c:pt idx="19">
                  <c:v>17.162692162511817</c:v>
                </c:pt>
                <c:pt idx="20">
                  <c:v>17.908715210704848</c:v>
                </c:pt>
                <c:pt idx="21">
                  <c:v>18.633866460125656</c:v>
                </c:pt>
                <c:pt idx="22">
                  <c:v>19.337878815311832</c:v>
                </c:pt>
                <c:pt idx="23">
                  <c:v>20.020565864099183</c:v>
                </c:pt>
                <c:pt idx="24">
                  <c:v>20.681818379578559</c:v>
                </c:pt>
                <c:pt idx="25">
                  <c:v>21.321600421325055</c:v>
                </c:pt>
                <c:pt idx="26">
                  <c:v>21.939945111714025</c:v>
                </c:pt>
                <c:pt idx="27">
                  <c:v>22.53695016121797</c:v>
                </c:pt>
                <c:pt idx="28">
                  <c:v>23.112773213441159</c:v>
                </c:pt>
                <c:pt idx="29">
                  <c:v>23.667627076506605</c:v>
                </c:pt>
                <c:pt idx="30">
                  <c:v>24.201774902477425</c:v>
                </c:pt>
                <c:pt idx="31">
                  <c:v>24.715525370979709</c:v>
                </c:pt>
                <c:pt idx="32">
                  <c:v>25.209227927294247</c:v>
                </c:pt>
                <c:pt idx="33">
                  <c:v>25.683268119079962</c:v>
                </c:pt>
                <c:pt idx="34">
                  <c:v>26.138063069743442</c:v>
                </c:pt>
                <c:pt idx="35">
                  <c:v>26.574057120415493</c:v>
                </c:pt>
                <c:pt idx="36">
                  <c:v>26.991717666652935</c:v>
                </c:pt>
                <c:pt idx="37">
                  <c:v>27.391531210445429</c:v>
                </c:pt>
                <c:pt idx="38">
                  <c:v>27.773999642944212</c:v>
                </c:pt>
                <c:pt idx="39">
                  <c:v>28.139636768593395</c:v>
                </c:pt>
                <c:pt idx="40">
                  <c:v>28.488965077067487</c:v>
                </c:pt>
                <c:pt idx="41">
                  <c:v>28.822512765617503</c:v>
                </c:pt>
                <c:pt idx="42">
                  <c:v>29.140811011104802</c:v>
                </c:pt>
                <c:pt idx="43">
                  <c:v>29.444391488147737</c:v>
                </c:pt>
                <c:pt idx="44">
                  <c:v>29.733784127403045</c:v>
                </c:pt>
                <c:pt idx="45">
                  <c:v>30.009515106026257</c:v>
                </c:pt>
                <c:pt idx="46">
                  <c:v>30.27210506077288</c:v>
                </c:pt>
                <c:pt idx="47">
                  <c:v>30.52206751298089</c:v>
                </c:pt>
                <c:pt idx="48">
                  <c:v>30.759907493779288</c:v>
                </c:pt>
                <c:pt idx="49">
                  <c:v>30.986120357260933</c:v>
                </c:pt>
                <c:pt idx="50">
                  <c:v>31.201190769004285</c:v>
                </c:pt>
                <c:pt idx="51">
                  <c:v>31.405591857193528</c:v>
                </c:pt>
                <c:pt idx="52">
                  <c:v>31.599784513636443</c:v>
                </c:pt>
                <c:pt idx="53">
                  <c:v>31.78421683218372</c:v>
                </c:pt>
                <c:pt idx="54">
                  <c:v>31.959323672383764</c:v>
                </c:pt>
                <c:pt idx="55">
                  <c:v>32.125526336637712</c:v>
                </c:pt>
                <c:pt idx="56">
                  <c:v>32.283232349627468</c:v>
                </c:pt>
                <c:pt idx="57">
                  <c:v>32.432835329354852</c:v>
                </c:pt>
                <c:pt idx="58">
                  <c:v>32.574714939734697</c:v>
                </c:pt>
                <c:pt idx="59">
                  <c:v>32.709236915313909</c:v>
                </c:pt>
                <c:pt idx="60">
                  <c:v>32.83675314932907</c:v>
                </c:pt>
                <c:pt idx="61">
                  <c:v>32.957601836956613</c:v>
                </c:pt>
                <c:pt idx="62">
                  <c:v>33.072107666242928</c:v>
                </c:pt>
                <c:pt idx="63">
                  <c:v>33.180582049819897</c:v>
                </c:pt>
                <c:pt idx="64">
                  <c:v>33.283323391108866</c:v>
                </c:pt>
                <c:pt idx="65">
                  <c:v>33.380617379288516</c:v>
                </c:pt>
                <c:pt idx="66">
                  <c:v>33.472737307846508</c:v>
                </c:pt>
                <c:pt idx="67">
                  <c:v>33.559944412048971</c:v>
                </c:pt>
                <c:pt idx="68">
                  <c:v>33.64248822114471</c:v>
                </c:pt>
                <c:pt idx="69">
                  <c:v>33.720606921571616</c:v>
                </c:pt>
                <c:pt idx="70">
                  <c:v>33.794527727851481</c:v>
                </c:pt>
                <c:pt idx="71">
                  <c:v>33.864467258246179</c:v>
                </c:pt>
                <c:pt idx="72">
                  <c:v>33.930631912604419</c:v>
                </c:pt>
                <c:pt idx="73">
                  <c:v>33.993218250154385</c:v>
                </c:pt>
                <c:pt idx="74">
                  <c:v>34.052413365295472</c:v>
                </c:pt>
                <c:pt idx="75">
                  <c:v>34.108395259712893</c:v>
                </c:pt>
                <c:pt idx="76">
                  <c:v>34.16133320938409</c:v>
                </c:pt>
                <c:pt idx="77">
                  <c:v>34.21138812526695</c:v>
                </c:pt>
                <c:pt idx="78">
                  <c:v>34.258712906658687</c:v>
                </c:pt>
                <c:pt idx="79">
                  <c:v>34.303452786392043</c:v>
                </c:pt>
                <c:pt idx="80">
                  <c:v>34.345745667194436</c:v>
                </c:pt>
                <c:pt idx="81">
                  <c:v>34.385722448676489</c:v>
                </c:pt>
                <c:pt idx="82">
                  <c:v>34.423507344541463</c:v>
                </c:pt>
                <c:pt idx="83">
                  <c:v>34.459218189716928</c:v>
                </c:pt>
                <c:pt idx="84">
                  <c:v>34.492966737206636</c:v>
                </c:pt>
                <c:pt idx="85">
                  <c:v>34.524858944544704</c:v>
                </c:pt>
                <c:pt idx="86">
                  <c:v>34.554995249807455</c:v>
                </c:pt>
                <c:pt idx="87">
                  <c:v>34.58347083720134</c:v>
                </c:pt>
                <c:pt idx="88">
                  <c:v>34.610375892299537</c:v>
                </c:pt>
                <c:pt idx="89">
                  <c:v>34.635795847045898</c:v>
                </c:pt>
                <c:pt idx="90">
                  <c:v>34.659811614683754</c:v>
                </c:pt>
                <c:pt idx="91">
                  <c:v>34.682499814799563</c:v>
                </c:pt>
                <c:pt idx="92">
                  <c:v>34.703932988698078</c:v>
                </c:pt>
                <c:pt idx="93">
                  <c:v>34.724179805347397</c:v>
                </c:pt>
                <c:pt idx="94">
                  <c:v>34.743305258149469</c:v>
                </c:pt>
                <c:pt idx="95">
                  <c:v>34.76137085280493</c:v>
                </c:pt>
                <c:pt idx="96">
                  <c:v>34.778434786550953</c:v>
                </c:pt>
                <c:pt idx="97">
                  <c:v>34.794552119057691</c:v>
                </c:pt>
                <c:pt idx="98">
                  <c:v>34.80977493527314</c:v>
                </c:pt>
                <c:pt idx="99">
                  <c:v>34.824152500508198</c:v>
                </c:pt>
                <c:pt idx="100">
                  <c:v>34.837731408053862</c:v>
                </c:pt>
                <c:pt idx="101">
                  <c:v>34.850555719620779</c:v>
                </c:pt>
                <c:pt idx="102">
                  <c:v>34.862667098888501</c:v>
                </c:pt>
                <c:pt idx="103">
                  <c:v>34.874104938447545</c:v>
                </c:pt>
                <c:pt idx="104">
                  <c:v>34.884906480412305</c:v>
                </c:pt>
                <c:pt idx="105">
                  <c:v>34.895106930976766</c:v>
                </c:pt>
                <c:pt idx="106">
                  <c:v>34.904739569178517</c:v>
                </c:pt>
                <c:pt idx="107">
                  <c:v>34.913835850129303</c:v>
                </c:pt>
                <c:pt idx="108">
                  <c:v>34.922425502962959</c:v>
                </c:pt>
                <c:pt idx="109">
                  <c:v>34.93053662374362</c:v>
                </c:pt>
                <c:pt idx="110">
                  <c:v>34.938195763569155</c:v>
                </c:pt>
                <c:pt idx="111">
                  <c:v>34.945428012096585</c:v>
                </c:pt>
                <c:pt idx="112">
                  <c:v>34.952257076708023</c:v>
                </c:pt>
                <c:pt idx="113">
                  <c:v>34.958705357527442</c:v>
                </c:pt>
                <c:pt idx="114">
                  <c:v>34.964794018490352</c:v>
                </c:pt>
                <c:pt idx="115">
                  <c:v>34.970543054660432</c:v>
                </c:pt>
                <c:pt idx="116">
                  <c:v>34.975971355979091</c:v>
                </c:pt>
                <c:pt idx="117">
                  <c:v>34.981096767626163</c:v>
                </c:pt>
                <c:pt idx="118">
                  <c:v>34.985936147162128</c:v>
                </c:pt>
                <c:pt idx="119">
                  <c:v>34.990505418614966</c:v>
                </c:pt>
                <c:pt idx="120">
                  <c:v>34.994819623667254</c:v>
                </c:pt>
                <c:pt idx="121">
                  <c:v>34.99889297009215</c:v>
                </c:pt>
                <c:pt idx="122">
                  <c:v>35.002738877580057</c:v>
                </c:pt>
                <c:pt idx="123">
                  <c:v>35.00637002109108</c:v>
                </c:pt>
                <c:pt idx="124">
                  <c:v>35.009798371862004</c:v>
                </c:pt>
                <c:pt idx="125">
                  <c:v>35.01303523619044</c:v>
                </c:pt>
                <c:pt idx="126">
                  <c:v>35.016091292112712</c:v>
                </c:pt>
                <c:pt idx="127">
                  <c:v>35.018976624086513</c:v>
                </c:pt>
                <c:pt idx="128">
                  <c:v>35.021700755783762</c:v>
                </c:pt>
                <c:pt idx="129">
                  <c:v>35.024272681093969</c:v>
                </c:pt>
                <c:pt idx="130">
                  <c:v>35.026700893433265</c:v>
                </c:pt>
                <c:pt idx="131">
                  <c:v>35.028993413449648</c:v>
                </c:pt>
                <c:pt idx="132">
                  <c:v>35.031157815210136</c:v>
                </c:pt>
                <c:pt idx="133">
                  <c:v>35.033201250951436</c:v>
                </c:pt>
                <c:pt idx="134">
                  <c:v>35.035130474471273</c:v>
                </c:pt>
                <c:pt idx="135">
                  <c:v>35.036951863233789</c:v>
                </c:pt>
                <c:pt idx="136">
                  <c:v>35.038671439258415</c:v>
                </c:pt>
                <c:pt idx="137">
                  <c:v>35.040294888858107</c:v>
                </c:pt>
                <c:pt idx="138">
                  <c:v>35.041827581289368</c:v>
                </c:pt>
                <c:pt idx="139">
                  <c:v>35.043274586373187</c:v>
                </c:pt>
                <c:pt idx="140">
                  <c:v>35.044640691142916</c:v>
                </c:pt>
                <c:pt idx="141">
                  <c:v>35.045930415572165</c:v>
                </c:pt>
                <c:pt idx="142">
                  <c:v>35.047148027432875</c:v>
                </c:pt>
                <c:pt idx="143">
                  <c:v>35.048297556331207</c:v>
                </c:pt>
                <c:pt idx="144">
                  <c:v>35.049382806966221</c:v>
                </c:pt>
                <c:pt idx="145">
                  <c:v>35.050407371653975</c:v>
                </c:pt>
                <c:pt idx="146">
                  <c:v>35.051374642157313</c:v>
                </c:pt>
                <c:pt idx="147">
                  <c:v>35.052287820859569</c:v>
                </c:pt>
                <c:pt idx="148">
                  <c:v>35.053149931318181</c:v>
                </c:pt>
                <c:pt idx="149">
                  <c:v>35.053963828232447</c:v>
                </c:pt>
                <c:pt idx="150">
                  <c:v>35.054732206857601</c:v>
                </c:pt>
                <c:pt idx="151">
                  <c:v>35.055457611895854</c:v>
                </c:pt>
                <c:pt idx="152">
                  <c:v>35.056142445893173</c:v>
                </c:pt>
                <c:pt idx="153">
                  <c:v>35.056788977169198</c:v>
                </c:pt>
                <c:pt idx="154">
                  <c:v>35.057399347305996</c:v>
                </c:pt>
                <c:pt idx="155">
                  <c:v>35.057975578220159</c:v>
                </c:pt>
                <c:pt idx="156">
                  <c:v>35.058519578841249</c:v>
                </c:pt>
                <c:pt idx="157">
                  <c:v>35.05903315141839</c:v>
                </c:pt>
                <c:pt idx="158">
                  <c:v>35.059517997475659</c:v>
                </c:pt>
                <c:pt idx="159">
                  <c:v>35.059975723435713</c:v>
                </c:pt>
                <c:pt idx="160">
                  <c:v>35.060407845930044</c:v>
                </c:pt>
                <c:pt idx="161">
                  <c:v>35.060815796813323</c:v>
                </c:pt>
                <c:pt idx="162">
                  <c:v>35.061200927898177</c:v>
                </c:pt>
                <c:pt idx="163">
                  <c:v>35.061564515425985</c:v>
                </c:pt>
                <c:pt idx="164">
                  <c:v>35.061907764288364</c:v>
                </c:pt>
                <c:pt idx="165">
                  <c:v>35.062231812013174</c:v>
                </c:pt>
                <c:pt idx="166">
                  <c:v>35.062537732528149</c:v>
                </c:pt>
                <c:pt idx="167">
                  <c:v>35.062826539714557</c:v>
                </c:pt>
                <c:pt idx="168">
                  <c:v>35.063099190762529</c:v>
                </c:pt>
                <c:pt idx="169">
                  <c:v>35.063356589339122</c:v>
                </c:pt>
                <c:pt idx="170">
                  <c:v>35.063599588579542</c:v>
                </c:pt>
                <c:pt idx="171">
                  <c:v>35.063828993911379</c:v>
                </c:pt>
                <c:pt idx="172">
                  <c:v>35.064045565721138</c:v>
                </c:pt>
                <c:pt idx="173">
                  <c:v>35.064250021871878</c:v>
                </c:pt>
                <c:pt idx="174">
                  <c:v>35.064443040080249</c:v>
                </c:pt>
                <c:pt idx="175">
                  <c:v>35.064625260160767</c:v>
                </c:pt>
                <c:pt idx="176">
                  <c:v>35.064797286144717</c:v>
                </c:pt>
                <c:pt idx="177">
                  <c:v>35.064959688280702</c:v>
                </c:pt>
                <c:pt idx="178">
                  <c:v>35.065113004923418</c:v>
                </c:pt>
                <c:pt idx="179">
                  <c:v>35.065257744316909</c:v>
                </c:pt>
                <c:pt idx="180">
                  <c:v>35.065394386278143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paradicsomok!$Y$26:$Y$206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paradicsomok!$AA$26:$AA$206</c:f>
              <c:numCache>
                <c:formatCode>General</c:formatCode>
                <c:ptCount val="181"/>
                <c:pt idx="0">
                  <c:v>0</c:v>
                </c:pt>
                <c:pt idx="1">
                  <c:v>0.98100000000000009</c:v>
                </c:pt>
                <c:pt idx="2">
                  <c:v>1.9616161491920456</c:v>
                </c:pt>
                <c:pt idx="3">
                  <c:v>2.9410813466820609</c:v>
                </c:pt>
                <c:pt idx="4">
                  <c:v>3.9186311923863584</c:v>
                </c:pt>
                <c:pt idx="5">
                  <c:v>4.8935063738430609</c:v>
                </c:pt>
                <c:pt idx="6">
                  <c:v>5.8649550238141686</c:v>
                </c:pt>
                <c:pt idx="7">
                  <c:v>6.8322350331341593</c:v>
                </c:pt>
                <c:pt idx="8">
                  <c:v>7.7946163037280876</c:v>
                </c:pt>
                <c:pt idx="9">
                  <c:v>8.7513829273574704</c:v>
                </c:pt>
                <c:pt idx="10">
                  <c:v>9.7018352764454523</c:v>
                </c:pt>
                <c:pt idx="11">
                  <c:v>10.645291994270817</c:v>
                </c:pt>
                <c:pt idx="12">
                  <c:v>11.581091872888097</c:v>
                </c:pt>
                <c:pt idx="13">
                  <c:v>12.508595608310978</c:v>
                </c:pt>
                <c:pt idx="14">
                  <c:v>13.427187423769634</c:v>
                </c:pt>
                <c:pt idx="15">
                  <c:v>14.336276553199548</c:v>
                </c:pt>
                <c:pt idx="16">
                  <c:v>15.235298578519041</c:v>
                </c:pt>
                <c:pt idx="17">
                  <c:v>16.123716615684273</c:v>
                </c:pt>
                <c:pt idx="18">
                  <c:v>17.001022345953004</c:v>
                </c:pt>
                <c:pt idx="19">
                  <c:v>17.866736890221794</c:v>
                </c:pt>
                <c:pt idx="20">
                  <c:v>18.720411525706286</c:v>
                </c:pt>
                <c:pt idx="21">
                  <c:v>19.561628245592853</c:v>
                </c:pt>
                <c:pt idx="22">
                  <c:v>20.390000163585817</c:v>
                </c:pt>
                <c:pt idx="23">
                  <c:v>21.205171766493169</c:v>
                </c:pt>
                <c:pt idx="24">
                  <c:v>22.006819019122812</c:v>
                </c:pt>
                <c:pt idx="25">
                  <c:v>22.794649326790438</c:v>
                </c:pt>
                <c:pt idx="26">
                  <c:v>23.568401361661003</c:v>
                </c:pt>
                <c:pt idx="27">
                  <c:v>24.327844759952747</c:v>
                </c:pt>
                <c:pt idx="28">
                  <c:v>25.072779697721849</c:v>
                </c:pt>
                <c:pt idx="29">
                  <c:v>25.803036353515665</c:v>
                </c:pt>
                <c:pt idx="30">
                  <c:v>26.51847426663344</c:v>
                </c:pt>
                <c:pt idx="31">
                  <c:v>27.218981600067572</c:v>
                </c:pt>
                <c:pt idx="32">
                  <c:v>27.904474317419808</c:v>
                </c:pt>
                <c:pt idx="33">
                  <c:v>28.574895283200522</c:v>
                </c:pt>
                <c:pt idx="34">
                  <c:v>29.230213295931769</c:v>
                </c:pt>
                <c:pt idx="35">
                  <c:v>29.870422063393917</c:v>
                </c:pt>
                <c:pt idx="36">
                  <c:v>30.495539129189261</c:v>
                </c:pt>
                <c:pt idx="37">
                  <c:v>31.105604759553181</c:v>
                </c:pt>
                <c:pt idx="38">
                  <c:v>31.700680799033186</c:v>
                </c:pt>
                <c:pt idx="39">
                  <c:v>32.280849503287861</c:v>
                </c:pt>
                <c:pt idx="40">
                  <c:v>32.846212356840674</c:v>
                </c:pt>
                <c:pt idx="41">
                  <c:v>33.396888883166895</c:v>
                </c:pt>
                <c:pt idx="42">
                  <c:v>33.933015454004185</c:v>
                </c:pt>
                <c:pt idx="43">
                  <c:v>34.454744104267377</c:v>
                </c:pt>
                <c:pt idx="44">
                  <c:v>34.962241358423078</c:v>
                </c:pt>
                <c:pt idx="45">
                  <c:v>35.455687073647596</c:v>
                </c:pt>
                <c:pt idx="46">
                  <c:v>35.935273304558493</c:v>
                </c:pt>
                <c:pt idx="47">
                  <c:v>36.401203193782202</c:v>
                </c:pt>
                <c:pt idx="48">
                  <c:v>36.853689892102416</c:v>
                </c:pt>
                <c:pt idx="49">
                  <c:v>37.292955511431053</c:v>
                </c:pt>
                <c:pt idx="50">
                  <c:v>37.719230113359544</c:v>
                </c:pt>
                <c:pt idx="51">
                  <c:v>38.132750735585745</c:v>
                </c:pt>
                <c:pt idx="52">
                  <c:v>38.533760458073843</c:v>
                </c:pt>
                <c:pt idx="53">
                  <c:v>38.922507510393032</c:v>
                </c:pt>
                <c:pt idx="54">
                  <c:v>39.299244421296777</c:v>
                </c:pt>
                <c:pt idx="55">
                  <c:v>39.664227211249305</c:v>
                </c:pt>
                <c:pt idx="56">
                  <c:v>40.017714628279727</c:v>
                </c:pt>
                <c:pt idx="57">
                  <c:v>40.359967427247085</c:v>
                </c:pt>
                <c:pt idx="58">
                  <c:v>40.691247692331537</c:v>
                </c:pt>
                <c:pt idx="59">
                  <c:v>41.011818202326658</c:v>
                </c:pt>
                <c:pt idx="60">
                  <c:v>41.321941838095405</c:v>
                </c:pt>
                <c:pt idx="61">
                  <c:v>41.621881031365746</c:v>
                </c:pt>
                <c:pt idx="62">
                  <c:v>41.911897253880753</c:v>
                </c:pt>
                <c:pt idx="63">
                  <c:v>42.192250545780333</c:v>
                </c:pt>
                <c:pt idx="64">
                  <c:v>42.463199081976491</c:v>
                </c:pt>
                <c:pt idx="65">
                  <c:v>42.724998775189306</c:v>
                </c:pt>
                <c:pt idx="66">
                  <c:v>42.977902914235543</c:v>
                </c:pt>
                <c:pt idx="67">
                  <c:v>43.222161836103936</c:v>
                </c:pt>
                <c:pt idx="68">
                  <c:v>43.458022630309607</c:v>
                </c:pt>
                <c:pt idx="69">
                  <c:v>43.685728873992886</c:v>
                </c:pt>
                <c:pt idx="70">
                  <c:v>43.905520396213959</c:v>
                </c:pt>
                <c:pt idx="71">
                  <c:v>44.117633069892264</c:v>
                </c:pt>
                <c:pt idx="72">
                  <c:v>44.322298629847872</c:v>
                </c:pt>
                <c:pt idx="73">
                  <c:v>44.519744515418864</c:v>
                </c:pt>
                <c:pt idx="74">
                  <c:v>44.710193736154004</c:v>
                </c:pt>
                <c:pt idx="75">
                  <c:v>44.893864759111423</c:v>
                </c:pt>
                <c:pt idx="76">
                  <c:v>45.070971416331545</c:v>
                </c:pt>
                <c:pt idx="77">
                  <c:v>45.241722831094577</c:v>
                </c:pt>
                <c:pt idx="78">
                  <c:v>45.406323361618803</c:v>
                </c:pt>
                <c:pt idx="79">
                  <c:v>45.564972560904963</c:v>
                </c:pt>
                <c:pt idx="80">
                  <c:v>45.717865151483274</c:v>
                </c:pt>
                <c:pt idx="81">
                  <c:v>45.865191013872781</c:v>
                </c:pt>
                <c:pt idx="82">
                  <c:v>46.00713518761664</c:v>
                </c:pt>
                <c:pt idx="83">
                  <c:v>46.143877883811818</c:v>
                </c:pt>
                <c:pt idx="84">
                  <c:v>46.275594508106359</c:v>
                </c:pt>
                <c:pt idx="85">
                  <c:v>46.402455693192017</c:v>
                </c:pt>
                <c:pt idx="86">
                  <c:v>46.524627339873966</c:v>
                </c:pt>
                <c:pt idx="87">
                  <c:v>46.642270665852301</c:v>
                </c:pt>
                <c:pt idx="88">
                  <c:v>46.755542261402091</c:v>
                </c:pt>
                <c:pt idx="89">
                  <c:v>46.864594151189166</c:v>
                </c:pt>
                <c:pt idx="90">
                  <c:v>46.969573861507982</c:v>
                </c:pt>
                <c:pt idx="91">
                  <c:v>47.070624492275243</c:v>
                </c:pt>
                <c:pt idx="92">
                  <c:v>47.167884793158692</c:v>
                </c:pt>
                <c:pt idx="93">
                  <c:v>47.261489243264258</c:v>
                </c:pt>
                <c:pt idx="94">
                  <c:v>47.351568133846754</c:v>
                </c:pt>
                <c:pt idx="95">
                  <c:v>47.438247653549311</c:v>
                </c:pt>
                <c:pt idx="96">
                  <c:v>47.521649975714929</c:v>
                </c:pt>
                <c:pt idx="97">
                  <c:v>47.601893347349652</c:v>
                </c:pt>
                <c:pt idx="98">
                  <c:v>47.67909217935123</c:v>
                </c:pt>
                <c:pt idx="99">
                  <c:v>47.753357137649502</c:v>
                </c:pt>
                <c:pt idx="100">
                  <c:v>47.824795234935316</c:v>
                </c:pt>
                <c:pt idx="101">
                  <c:v>47.893509922683627</c:v>
                </c:pt>
                <c:pt idx="102">
                  <c:v>47.959601183203304</c:v>
                </c:pt>
                <c:pt idx="103">
                  <c:v>48.023165621471691</c:v>
                </c:pt>
                <c:pt idx="104">
                  <c:v>48.084296556535485</c:v>
                </c:pt>
                <c:pt idx="105">
                  <c:v>48.143084112281812</c:v>
                </c:pt>
                <c:pt idx="106">
                  <c:v>48.199615307403825</c:v>
                </c:pt>
                <c:pt idx="107">
                  <c:v>48.253974144404523</c:v>
                </c:pt>
                <c:pt idx="108">
                  <c:v>48.30624169750017</c:v>
                </c:pt>
                <c:pt idx="109">
                  <c:v>48.356496199301311</c:v>
                </c:pt>
                <c:pt idx="110">
                  <c:v>48.404813126164676</c:v>
                </c:pt>
                <c:pt idx="111">
                  <c:v>48.451265282123309</c:v>
                </c:pt>
                <c:pt idx="112">
                  <c:v>48.49592288131538</c:v>
                </c:pt>
                <c:pt idx="113">
                  <c:v>48.538853628844038</c:v>
                </c:pt>
                <c:pt idx="114">
                  <c:v>48.580122800011736</c:v>
                </c:pt>
                <c:pt idx="115">
                  <c:v>48.619793317882483</c:v>
                </c:pt>
                <c:pt idx="116">
                  <c:v>48.657925829134712</c:v>
                </c:pt>
                <c:pt idx="117">
                  <c:v>48.694578778175909</c:v>
                </c:pt>
                <c:pt idx="118">
                  <c:v>48.729808479497756</c:v>
                </c:pt>
                <c:pt idx="119">
                  <c:v>48.763669188257488</c:v>
                </c:pt>
                <c:pt idx="120">
                  <c:v>48.796213169077561</c:v>
                </c:pt>
                <c:pt idx="121">
                  <c:v>48.827490763061242</c:v>
                </c:pt>
                <c:pt idx="122">
                  <c:v>48.857550453027031</c:v>
                </c:pt>
                <c:pt idx="123">
                  <c:v>48.886438926969305</c:v>
                </c:pt>
                <c:pt idx="124">
                  <c:v>48.914201139756734</c:v>
                </c:pt>
                <c:pt idx="125">
                  <c:v>48.940880373083615</c:v>
                </c:pt>
                <c:pt idx="126">
                  <c:v>48.966518293692637</c:v>
                </c:pt>
                <c:pt idx="127">
                  <c:v>48.991155009890257</c:v>
                </c:pt>
                <c:pt idx="128">
                  <c:v>49.014829126378565</c:v>
                </c:pt>
                <c:pt idx="129">
                  <c:v>49.037577797429563</c:v>
                </c:pt>
                <c:pt idx="130">
                  <c:v>49.059436778429706</c:v>
                </c:pt>
                <c:pt idx="131">
                  <c:v>49.080440475824162</c:v>
                </c:pt>
                <c:pt idx="132">
                  <c:v>49.100621995491636</c:v>
                </c:pt>
                <c:pt idx="133">
                  <c:v>49.120013189581634</c:v>
                </c:pt>
                <c:pt idx="134">
                  <c:v>49.138644701847113</c:v>
                </c:pt>
                <c:pt idx="135">
                  <c:v>49.156546011506016</c:v>
                </c:pt>
                <c:pt idx="136">
                  <c:v>49.173745475665974</c:v>
                </c:pt>
                <c:pt idx="137">
                  <c:v>49.190270370346589</c:v>
                </c:pt>
                <c:pt idx="138">
                  <c:v>49.206146930134274</c:v>
                </c:pt>
                <c:pt idx="139">
                  <c:v>49.221400386504506</c:v>
                </c:pt>
                <c:pt idx="140">
                  <c:v>49.236055004846534</c:v>
                </c:pt>
                <c:pt idx="141">
                  <c:v>49.250134120225468</c:v>
                </c:pt>
                <c:pt idx="142">
                  <c:v>49.263660171916456</c:v>
                </c:pt>
                <c:pt idx="143">
                  <c:v>49.276654736745485</c:v>
                </c:pt>
                <c:pt idx="144">
                  <c:v>49.289138561270946</c:v>
                </c:pt>
                <c:pt idx="145">
                  <c:v>49.301131592839845</c:v>
                </c:pt>
                <c:pt idx="146">
                  <c:v>49.312653009551873</c:v>
                </c:pt>
                <c:pt idx="147">
                  <c:v>49.323721249164372</c:v>
                </c:pt>
                <c:pt idx="148">
                  <c:v>49.334354036970382</c:v>
                </c:pt>
                <c:pt idx="149">
                  <c:v>49.344568412681696</c:v>
                </c:pt>
                <c:pt idx="150">
                  <c:v>49.354380756347979</c:v>
                </c:pt>
                <c:pt idx="151">
                  <c:v>49.363806813342592</c:v>
                </c:pt>
                <c:pt idx="152">
                  <c:v>49.372861718445023</c:v>
                </c:pt>
                <c:pt idx="153">
                  <c:v>49.381560019049218</c:v>
                </c:pt>
                <c:pt idx="154">
                  <c:v>49.38991569752632</c:v>
                </c:pt>
                <c:pt idx="155">
                  <c:v>49.397942192769875</c:v>
                </c:pt>
                <c:pt idx="156">
                  <c:v>49.405652420950602</c:v>
                </c:pt>
                <c:pt idx="157">
                  <c:v>49.413058795507347</c:v>
                </c:pt>
                <c:pt idx="158">
                  <c:v>49.420173246400047</c:v>
                </c:pt>
                <c:pt idx="159">
                  <c:v>49.42700723864985</c:v>
                </c:pt>
                <c:pt idx="160">
                  <c:v>49.433571790190861</c:v>
                </c:pt>
                <c:pt idx="161">
                  <c:v>49.439877489057316</c:v>
                </c:pt>
                <c:pt idx="162">
                  <c:v>49.445934509929266</c:v>
                </c:pt>
                <c:pt idx="163">
                  <c:v>49.451752630059225</c:v>
                </c:pt>
                <c:pt idx="164">
                  <c:v>49.457341244601515</c:v>
                </c:pt>
                <c:pt idx="165">
                  <c:v>49.462709381365471</c:v>
                </c:pt>
                <c:pt idx="166">
                  <c:v>49.46786571501292</c:v>
                </c:pt>
                <c:pt idx="167">
                  <c:v>49.47281858071986</c:v>
                </c:pt>
                <c:pt idx="168">
                  <c:v>49.477575987321444</c:v>
                </c:pt>
                <c:pt idx="169">
                  <c:v>49.482145629958957</c:v>
                </c:pt>
                <c:pt idx="170">
                  <c:v>49.486534902246788</c:v>
                </c:pt>
                <c:pt idx="171">
                  <c:v>49.49075090797681</c:v>
                </c:pt>
                <c:pt idx="172">
                  <c:v>49.494800472377008</c:v>
                </c:pt>
                <c:pt idx="173">
                  <c:v>49.498690152940711</c:v>
                </c:pt>
                <c:pt idx="174">
                  <c:v>49.502426249842131</c:v>
                </c:pt>
                <c:pt idx="175">
                  <c:v>49.506014815953506</c:v>
                </c:pt>
                <c:pt idx="176">
                  <c:v>49.509461666478451</c:v>
                </c:pt>
                <c:pt idx="177">
                  <c:v>49.512772388215858</c:v>
                </c:pt>
                <c:pt idx="178">
                  <c:v>49.515952348468005</c:v>
                </c:pt>
                <c:pt idx="179">
                  <c:v>49.519006703606088</c:v>
                </c:pt>
                <c:pt idx="180">
                  <c:v>49.521940407306047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775024"/>
        <c:axId val="1369906944"/>
      </c:scatterChart>
      <c:valAx>
        <c:axId val="136877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69906944"/>
        <c:crosses val="autoZero"/>
        <c:crossBetween val="midCat"/>
      </c:valAx>
      <c:valAx>
        <c:axId val="136990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Sebesség</a:t>
                </a:r>
                <a:r>
                  <a:rPr lang="hu-HU" baseline="0"/>
                  <a:t> (m/s)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877502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megtett utak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paradicsomok!$AC$26:$AC$206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paradicsomok!$AD$26:$AD$206</c:f>
              <c:numCache>
                <c:formatCode>General</c:formatCode>
                <c:ptCount val="181"/>
                <c:pt idx="0">
                  <c:v>0</c:v>
                </c:pt>
                <c:pt idx="1">
                  <c:v>4.905000000000001E-2</c:v>
                </c:pt>
                <c:pt idx="2">
                  <c:v>0.19616161491920459</c:v>
                </c:pt>
                <c:pt idx="3">
                  <c:v>0.44118142456704479</c:v>
                </c:pt>
                <c:pt idx="4">
                  <c:v>0.7838032483170313</c:v>
                </c:pt>
                <c:pt idx="5">
                  <c:v>1.2235696984616262</c:v>
                </c:pt>
                <c:pt idx="6">
                  <c:v>1.7598746701746872</c:v>
                </c:pt>
                <c:pt idx="7">
                  <c:v>2.3919667388097725</c:v>
                </c:pt>
                <c:pt idx="8">
                  <c:v>3.1189534235415604</c:v>
                </c:pt>
                <c:pt idx="9">
                  <c:v>3.9398062654928045</c:v>
                </c:pt>
                <c:pt idx="10">
                  <c:v>4.853366658712118</c:v>
                </c:pt>
                <c:pt idx="11">
                  <c:v>5.8583523638750092</c:v>
                </c:pt>
                <c:pt idx="12">
                  <c:v>6.9533646275277974</c:v>
                </c:pt>
                <c:pt idx="13">
                  <c:v>8.1368958241922194</c:v>
                </c:pt>
                <c:pt idx="14">
                  <c:v>9.4073375347618047</c:v>
                </c:pt>
                <c:pt idx="15">
                  <c:v>10.762988972366408</c:v>
                </c:pt>
                <c:pt idx="16">
                  <c:v>12.202065666230499</c:v>
                </c:pt>
                <c:pt idx="17">
                  <c:v>13.722708314933854</c:v>
                </c:pt>
                <c:pt idx="18">
                  <c:v>15.322991722793402</c:v>
                </c:pt>
                <c:pt idx="19">
                  <c:v>17.000933736684321</c:v>
                </c:pt>
                <c:pt idx="20">
                  <c:v>18.754504105345156</c:v>
                </c:pt>
                <c:pt idx="21">
                  <c:v>20.581633188886681</c:v>
                </c:pt>
                <c:pt idx="22">
                  <c:v>22.480220452658553</c:v>
                </c:pt>
                <c:pt idx="23">
                  <c:v>24.448142686629105</c:v>
                </c:pt>
                <c:pt idx="24">
                  <c:v>26.483261898812991</c:v>
                </c:pt>
                <c:pt idx="25">
                  <c:v>28.583432838858172</c:v>
                </c:pt>
                <c:pt idx="26">
                  <c:v>30.746510115510127</c:v>
                </c:pt>
                <c:pt idx="27">
                  <c:v>32.97035487915673</c:v>
                </c:pt>
                <c:pt idx="28">
                  <c:v>35.252841047889689</c:v>
                </c:pt>
                <c:pt idx="29">
                  <c:v>37.591861062387075</c:v>
                </c:pt>
                <c:pt idx="30">
                  <c:v>39.985331161336276</c:v>
                </c:pt>
                <c:pt idx="31">
                  <c:v>42.431196175009134</c:v>
                </c:pt>
                <c:pt idx="32">
                  <c:v>44.927433839922834</c:v>
                </c:pt>
                <c:pt idx="33">
                  <c:v>47.472058642241542</c:v>
                </c:pt>
                <c:pt idx="34">
                  <c:v>50.063125201682709</c:v>
                </c:pt>
                <c:pt idx="35">
                  <c:v>52.698731211190655</c:v>
                </c:pt>
                <c:pt idx="36">
                  <c:v>55.377019950544074</c:v>
                </c:pt>
                <c:pt idx="37">
                  <c:v>58.096182394398994</c:v>
                </c:pt>
                <c:pt idx="38">
                  <c:v>60.854458937068479</c:v>
                </c:pt>
                <c:pt idx="39">
                  <c:v>63.65014075764536</c:v>
                </c:pt>
                <c:pt idx="40">
                  <c:v>66.481570849928403</c:v>
                </c:pt>
                <c:pt idx="41">
                  <c:v>69.347144742062653</c:v>
                </c:pt>
                <c:pt idx="42">
                  <c:v>72.245310930898768</c:v>
                </c:pt>
                <c:pt idx="43">
                  <c:v>75.174571055861392</c:v>
                </c:pt>
                <c:pt idx="44">
                  <c:v>78.133479836638926</c:v>
                </c:pt>
                <c:pt idx="45">
                  <c:v>81.120644798310394</c:v>
                </c:pt>
                <c:pt idx="46">
                  <c:v>84.134725806650351</c:v>
                </c:pt>
                <c:pt idx="47">
                  <c:v>87.174434435338043</c:v>
                </c:pt>
                <c:pt idx="48">
                  <c:v>90.238533185676047</c:v>
                </c:pt>
                <c:pt idx="49">
                  <c:v>93.325834578228054</c:v>
                </c:pt>
                <c:pt idx="50">
                  <c:v>96.435200134541319</c:v>
                </c:pt>
                <c:pt idx="51">
                  <c:v>99.565539265851214</c:v>
                </c:pt>
                <c:pt idx="52">
                  <c:v>102.71580808439272</c:v>
                </c:pt>
                <c:pt idx="53">
                  <c:v>105.88500815168373</c:v>
                </c:pt>
                <c:pt idx="54">
                  <c:v>109.07218517691211</c:v>
                </c:pt>
                <c:pt idx="55">
                  <c:v>112.27642767736319</c:v>
                </c:pt>
                <c:pt idx="56">
                  <c:v>115.49686561167644</c:v>
                </c:pt>
                <c:pt idx="57">
                  <c:v>118.73266899562556</c:v>
                </c:pt>
                <c:pt idx="58">
                  <c:v>121.98304650908004</c:v>
                </c:pt>
                <c:pt idx="59">
                  <c:v>125.24724410183246</c:v>
                </c:pt>
                <c:pt idx="60">
                  <c:v>128.52454360506462</c:v>
                </c:pt>
                <c:pt idx="61">
                  <c:v>131.81426135437891</c:v>
                </c:pt>
                <c:pt idx="62">
                  <c:v>135.11574682953889</c:v>
                </c:pt>
                <c:pt idx="63">
                  <c:v>138.42838131534202</c:v>
                </c:pt>
                <c:pt idx="64">
                  <c:v>141.75157658738846</c:v>
                </c:pt>
                <c:pt idx="65">
                  <c:v>145.08477362590833</c:v>
                </c:pt>
                <c:pt idx="66">
                  <c:v>148.42744136026508</c:v>
                </c:pt>
                <c:pt idx="67">
                  <c:v>151.77907544625984</c:v>
                </c:pt>
                <c:pt idx="68">
                  <c:v>155.13919707791953</c:v>
                </c:pt>
                <c:pt idx="69">
                  <c:v>158.50735183505535</c:v>
                </c:pt>
                <c:pt idx="70">
                  <c:v>161.88310856752651</c:v>
                </c:pt>
                <c:pt idx="71">
                  <c:v>165.26605831683139</c:v>
                </c:pt>
                <c:pt idx="72">
                  <c:v>168.65581327537393</c:v>
                </c:pt>
                <c:pt idx="73">
                  <c:v>172.05200578351187</c:v>
                </c:pt>
                <c:pt idx="74">
                  <c:v>175.45428736428437</c:v>
                </c:pt>
                <c:pt idx="75">
                  <c:v>178.86232779553478</c:v>
                </c:pt>
                <c:pt idx="76">
                  <c:v>182.27581421898964</c:v>
                </c:pt>
                <c:pt idx="77">
                  <c:v>185.69445028572218</c:v>
                </c:pt>
                <c:pt idx="78">
                  <c:v>189.11795533731848</c:v>
                </c:pt>
                <c:pt idx="79">
                  <c:v>192.546063621971</c:v>
                </c:pt>
                <c:pt idx="80">
                  <c:v>195.97852354465033</c:v>
                </c:pt>
                <c:pt idx="81">
                  <c:v>199.41509695044388</c:v>
                </c:pt>
                <c:pt idx="82">
                  <c:v>202.85555844010477</c:v>
                </c:pt>
                <c:pt idx="83">
                  <c:v>206.2996947168177</c:v>
                </c:pt>
                <c:pt idx="84">
                  <c:v>209.74730396316389</c:v>
                </c:pt>
                <c:pt idx="85">
                  <c:v>213.19819524725145</c:v>
                </c:pt>
                <c:pt idx="86">
                  <c:v>216.65218795696904</c:v>
                </c:pt>
                <c:pt idx="87">
                  <c:v>220.10911126131947</c:v>
                </c:pt>
                <c:pt idx="88">
                  <c:v>223.5688035977945</c:v>
                </c:pt>
                <c:pt idx="89">
                  <c:v>227.03111218476178</c:v>
                </c:pt>
                <c:pt idx="90">
                  <c:v>230.49589255784826</c:v>
                </c:pt>
                <c:pt idx="91">
                  <c:v>233.96300812932242</c:v>
                </c:pt>
                <c:pt idx="92">
                  <c:v>237.4323297694973</c:v>
                </c:pt>
                <c:pt idx="93">
                  <c:v>240.90373540919958</c:v>
                </c:pt>
                <c:pt idx="94">
                  <c:v>244.37710966237444</c:v>
                </c:pt>
                <c:pt idx="95">
                  <c:v>247.85234346792217</c:v>
                </c:pt>
                <c:pt idx="96">
                  <c:v>251.32933374988997</c:v>
                </c:pt>
                <c:pt idx="97">
                  <c:v>254.80798309517041</c:v>
                </c:pt>
                <c:pt idx="98">
                  <c:v>258.28819944788694</c:v>
                </c:pt>
                <c:pt idx="99">
                  <c:v>261.76989581967598</c:v>
                </c:pt>
                <c:pt idx="100">
                  <c:v>265.2529900151041</c:v>
                </c:pt>
                <c:pt idx="101">
                  <c:v>268.73740437148786</c:v>
                </c:pt>
                <c:pt idx="102">
                  <c:v>272.22306551241331</c:v>
                </c:pt>
                <c:pt idx="103">
                  <c:v>275.70990411428011</c:v>
                </c:pt>
                <c:pt idx="104">
                  <c:v>279.19785468522309</c:v>
                </c:pt>
                <c:pt idx="105">
                  <c:v>282.68685535579255</c:v>
                </c:pt>
                <c:pt idx="106">
                  <c:v>286.17684768080034</c:v>
                </c:pt>
                <c:pt idx="107">
                  <c:v>289.66777645176575</c:v>
                </c:pt>
                <c:pt idx="108">
                  <c:v>293.15958951942036</c:v>
                </c:pt>
                <c:pt idx="109">
                  <c:v>296.65223762575567</c:v>
                </c:pt>
                <c:pt idx="110">
                  <c:v>300.14567424512131</c:v>
                </c:pt>
                <c:pt idx="111">
                  <c:v>303.63985543390459</c:v>
                </c:pt>
                <c:pt idx="112">
                  <c:v>307.13473968834484</c:v>
                </c:pt>
                <c:pt idx="113">
                  <c:v>310.63028781005659</c:v>
                </c:pt>
                <c:pt idx="114">
                  <c:v>314.1264627788575</c:v>
                </c:pt>
                <c:pt idx="115">
                  <c:v>317.62322963251506</c:v>
                </c:pt>
                <c:pt idx="116">
                  <c:v>321.12055535304705</c:v>
                </c:pt>
                <c:pt idx="117">
                  <c:v>324.61840875922729</c:v>
                </c:pt>
                <c:pt idx="118">
                  <c:v>328.11676040496673</c:v>
                </c:pt>
                <c:pt idx="119">
                  <c:v>331.61558248325559</c:v>
                </c:pt>
                <c:pt idx="120">
                  <c:v>335.11484873536972</c:v>
                </c:pt>
                <c:pt idx="121">
                  <c:v>338.61453436505769</c:v>
                </c:pt>
                <c:pt idx="122">
                  <c:v>342.11461595744129</c:v>
                </c:pt>
                <c:pt idx="123">
                  <c:v>345.61507140237484</c:v>
                </c:pt>
                <c:pt idx="124">
                  <c:v>349.11587982202252</c:v>
                </c:pt>
                <c:pt idx="125">
                  <c:v>352.61702150242513</c:v>
                </c:pt>
                <c:pt idx="126">
                  <c:v>356.1184778288403</c:v>
                </c:pt>
                <c:pt idx="127">
                  <c:v>359.62023122465024</c:v>
                </c:pt>
                <c:pt idx="128">
                  <c:v>363.12226509364376</c:v>
                </c:pt>
                <c:pt idx="129">
                  <c:v>366.62456376548766</c:v>
                </c:pt>
                <c:pt idx="130">
                  <c:v>370.12711244421405</c:v>
                </c:pt>
                <c:pt idx="131">
                  <c:v>373.6298971595582</c:v>
                </c:pt>
                <c:pt idx="132">
                  <c:v>377.13290472099118</c:v>
                </c:pt>
                <c:pt idx="133">
                  <c:v>380.63612267429926</c:v>
                </c:pt>
                <c:pt idx="134">
                  <c:v>384.13953926057042</c:v>
                </c:pt>
                <c:pt idx="135">
                  <c:v>387.64314337745566</c:v>
                </c:pt>
                <c:pt idx="136">
                  <c:v>391.14692454258028</c:v>
                </c:pt>
                <c:pt idx="137">
                  <c:v>394.65087285898613</c:v>
                </c:pt>
                <c:pt idx="138">
                  <c:v>398.1549789824935</c:v>
                </c:pt>
                <c:pt idx="139">
                  <c:v>401.65923409087662</c:v>
                </c:pt>
                <c:pt idx="140">
                  <c:v>405.1636298547524</c:v>
                </c:pt>
                <c:pt idx="141">
                  <c:v>408.66815841008815</c:v>
                </c:pt>
                <c:pt idx="142">
                  <c:v>412.17281233223838</c:v>
                </c:pt>
                <c:pt idx="143">
                  <c:v>415.6775846114266</c:v>
                </c:pt>
                <c:pt idx="144">
                  <c:v>419.18246862959148</c:v>
                </c:pt>
                <c:pt idx="145">
                  <c:v>422.68745813852252</c:v>
                </c:pt>
                <c:pt idx="146">
                  <c:v>426.19254723921307</c:v>
                </c:pt>
                <c:pt idx="147">
                  <c:v>429.69773036236393</c:v>
                </c:pt>
                <c:pt idx="148">
                  <c:v>433.20300224997283</c:v>
                </c:pt>
                <c:pt idx="149">
                  <c:v>436.70835793795038</c:v>
                </c:pt>
                <c:pt idx="150">
                  <c:v>440.2137927397049</c:v>
                </c:pt>
                <c:pt idx="151">
                  <c:v>443.7193022306426</c:v>
                </c:pt>
                <c:pt idx="152">
                  <c:v>447.22488223353207</c:v>
                </c:pt>
                <c:pt idx="153">
                  <c:v>450.73052880468521</c:v>
                </c:pt>
                <c:pt idx="154">
                  <c:v>454.23623822090894</c:v>
                </c:pt>
                <c:pt idx="155">
                  <c:v>457.74200696718526</c:v>
                </c:pt>
                <c:pt idx="156">
                  <c:v>461.24783172503834</c:v>
                </c:pt>
                <c:pt idx="157">
                  <c:v>464.75370936155133</c:v>
                </c:pt>
                <c:pt idx="158">
                  <c:v>468.25963691899602</c:v>
                </c:pt>
                <c:pt idx="159">
                  <c:v>471.76561160504161</c:v>
                </c:pt>
                <c:pt idx="160">
                  <c:v>475.27163078350992</c:v>
                </c:pt>
                <c:pt idx="161">
                  <c:v>478.77769196564708</c:v>
                </c:pt>
                <c:pt idx="162">
                  <c:v>482.28379280188267</c:v>
                </c:pt>
                <c:pt idx="163">
                  <c:v>485.78993107404887</c:v>
                </c:pt>
                <c:pt idx="164">
                  <c:v>489.29610468803457</c:v>
                </c:pt>
                <c:pt idx="165">
                  <c:v>492.80231166684968</c:v>
                </c:pt>
                <c:pt idx="166">
                  <c:v>496.30855014407672</c:v>
                </c:pt>
                <c:pt idx="167">
                  <c:v>499.81481835768886</c:v>
                </c:pt>
                <c:pt idx="168">
                  <c:v>503.32111464421274</c:v>
                </c:pt>
                <c:pt idx="169">
                  <c:v>506.82743743321782</c:v>
                </c:pt>
                <c:pt idx="170">
                  <c:v>510.33378524211378</c:v>
                </c:pt>
                <c:pt idx="171">
                  <c:v>513.84015667123833</c:v>
                </c:pt>
                <c:pt idx="172">
                  <c:v>517.34655039921995</c:v>
                </c:pt>
                <c:pt idx="173">
                  <c:v>520.85296517859956</c:v>
                </c:pt>
                <c:pt idx="174">
                  <c:v>524.35939983169715</c:v>
                </c:pt>
                <c:pt idx="175">
                  <c:v>527.86585324670921</c:v>
                </c:pt>
                <c:pt idx="176">
                  <c:v>531.37232437402452</c:v>
                </c:pt>
                <c:pt idx="177">
                  <c:v>534.87881222274575</c:v>
                </c:pt>
                <c:pt idx="178">
                  <c:v>538.385315857406</c:v>
                </c:pt>
                <c:pt idx="179">
                  <c:v>541.89183439486806</c:v>
                </c:pt>
                <c:pt idx="180">
                  <c:v>545.39836700139779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paradicsomok!$AC$26:$AC$206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paradicsomok!$AE$26:$AE$206</c:f>
              <c:numCache>
                <c:formatCode>General</c:formatCode>
                <c:ptCount val="181"/>
                <c:pt idx="0">
                  <c:v>0</c:v>
                </c:pt>
                <c:pt idx="1">
                  <c:v>4.905000000000001E-2</c:v>
                </c:pt>
                <c:pt idx="2">
                  <c:v>0.19618080745960229</c:v>
                </c:pt>
                <c:pt idx="3">
                  <c:v>0.44131568225330764</c:v>
                </c:pt>
                <c:pt idx="4">
                  <c:v>0.78430130920672858</c:v>
                </c:pt>
                <c:pt idx="5">
                  <c:v>1.2249081875181995</c:v>
                </c:pt>
                <c:pt idx="6">
                  <c:v>1.7628312574010609</c:v>
                </c:pt>
                <c:pt idx="7">
                  <c:v>2.3976907602484774</c:v>
                </c:pt>
                <c:pt idx="8">
                  <c:v>3.12903332709159</c:v>
                </c:pt>
                <c:pt idx="9">
                  <c:v>3.956333288645868</c:v>
                </c:pt>
                <c:pt idx="10">
                  <c:v>4.8789941988360139</c:v>
                </c:pt>
                <c:pt idx="11">
                  <c:v>5.8963505623718273</c:v>
                </c:pt>
                <c:pt idx="12">
                  <c:v>7.0076697557297729</c:v>
                </c:pt>
                <c:pt idx="13">
                  <c:v>8.2121541297897274</c:v>
                </c:pt>
                <c:pt idx="14">
                  <c:v>9.5089432813937584</c:v>
                </c:pt>
                <c:pt idx="15">
                  <c:v>10.897116480242218</c:v>
                </c:pt>
                <c:pt idx="16">
                  <c:v>12.375695236828147</c:v>
                </c:pt>
                <c:pt idx="17">
                  <c:v>13.943645996538313</c:v>
                </c:pt>
                <c:pt idx="18">
                  <c:v>15.599882944620177</c:v>
                </c:pt>
                <c:pt idx="19">
                  <c:v>17.343270906428916</c:v>
                </c:pt>
                <c:pt idx="20">
                  <c:v>19.172628327225322</c:v>
                </c:pt>
                <c:pt idx="21">
                  <c:v>21.08673031579028</c:v>
                </c:pt>
                <c:pt idx="22">
                  <c:v>23.084311736249212</c:v>
                </c:pt>
                <c:pt idx="23">
                  <c:v>25.164070332753163</c:v>
                </c:pt>
                <c:pt idx="24">
                  <c:v>27.324669872033962</c:v>
                </c:pt>
                <c:pt idx="25">
                  <c:v>29.564743289329623</c:v>
                </c:pt>
                <c:pt idx="26">
                  <c:v>31.882895823752197</c:v>
                </c:pt>
                <c:pt idx="27">
                  <c:v>34.277708129832881</c:v>
                </c:pt>
                <c:pt idx="28">
                  <c:v>36.747739352716607</c:v>
                </c:pt>
                <c:pt idx="29">
                  <c:v>39.29153015527848</c:v>
                </c:pt>
                <c:pt idx="30">
                  <c:v>41.907605686285933</c:v>
                </c:pt>
                <c:pt idx="31">
                  <c:v>44.594478479620982</c:v>
                </c:pt>
                <c:pt idx="32">
                  <c:v>47.350651275495352</c:v>
                </c:pt>
                <c:pt idx="33">
                  <c:v>50.174619755526365</c:v>
                </c:pt>
                <c:pt idx="34">
                  <c:v>53.064875184482979</c:v>
                </c:pt>
                <c:pt idx="35">
                  <c:v>56.019906952449261</c:v>
                </c:pt>
                <c:pt idx="36">
                  <c:v>59.038205012078421</c:v>
                </c:pt>
                <c:pt idx="37">
                  <c:v>62.118262206515546</c:v>
                </c:pt>
                <c:pt idx="38">
                  <c:v>65.258576484444859</c:v>
                </c:pt>
                <c:pt idx="39">
                  <c:v>68.457652999560906</c:v>
                </c:pt>
                <c:pt idx="40">
                  <c:v>71.714006092567331</c:v>
                </c:pt>
                <c:pt idx="41">
                  <c:v>75.026161154567717</c:v>
                </c:pt>
                <c:pt idx="42">
                  <c:v>78.39265637142627</c:v>
                </c:pt>
                <c:pt idx="43">
                  <c:v>81.812044349339843</c:v>
                </c:pt>
                <c:pt idx="44">
                  <c:v>85.282893622474361</c:v>
                </c:pt>
                <c:pt idx="45">
                  <c:v>88.8037900440779</c:v>
                </c:pt>
                <c:pt idx="46">
                  <c:v>92.373338062988211</c:v>
                </c:pt>
                <c:pt idx="47">
                  <c:v>95.990161887905245</c:v>
                </c:pt>
                <c:pt idx="48">
                  <c:v>99.652906542199474</c:v>
                </c:pt>
                <c:pt idx="49">
                  <c:v>103.36023881237615</c:v>
                </c:pt>
                <c:pt idx="50">
                  <c:v>107.11084809361569</c:v>
                </c:pt>
                <c:pt idx="51">
                  <c:v>110.90344713606295</c:v>
                </c:pt>
                <c:pt idx="52">
                  <c:v>114.73677269574593</c:v>
                </c:pt>
                <c:pt idx="53">
                  <c:v>118.60958609416927</c:v>
                </c:pt>
                <c:pt idx="54">
                  <c:v>122.52067369075377</c:v>
                </c:pt>
                <c:pt idx="55">
                  <c:v>126.46884727238107</c:v>
                </c:pt>
                <c:pt idx="56">
                  <c:v>130.45294436435751</c:v>
                </c:pt>
                <c:pt idx="57">
                  <c:v>134.47182846713383</c:v>
                </c:pt>
                <c:pt idx="58">
                  <c:v>138.52438922311276</c:v>
                </c:pt>
                <c:pt idx="59">
                  <c:v>142.60954251784568</c:v>
                </c:pt>
                <c:pt idx="60">
                  <c:v>146.72623051986679</c:v>
                </c:pt>
                <c:pt idx="61">
                  <c:v>150.87342166333985</c:v>
                </c:pt>
                <c:pt idx="62">
                  <c:v>155.05011057760217</c:v>
                </c:pt>
                <c:pt idx="63">
                  <c:v>159.25531796758523</c:v>
                </c:pt>
                <c:pt idx="64">
                  <c:v>163.48809044897308</c:v>
                </c:pt>
                <c:pt idx="65">
                  <c:v>167.74750034183137</c:v>
                </c:pt>
                <c:pt idx="66">
                  <c:v>172.03264542630262</c:v>
                </c:pt>
                <c:pt idx="67">
                  <c:v>176.3426486638196</c:v>
                </c:pt>
                <c:pt idx="68">
                  <c:v>180.67665788714027</c:v>
                </c:pt>
                <c:pt idx="69">
                  <c:v>185.0338454623554</c:v>
                </c:pt>
                <c:pt idx="70">
                  <c:v>189.41340792586576</c:v>
                </c:pt>
                <c:pt idx="71">
                  <c:v>193.81456559917106</c:v>
                </c:pt>
                <c:pt idx="72">
                  <c:v>198.23656218415806</c:v>
                </c:pt>
                <c:pt idx="73">
                  <c:v>202.67866434142141</c:v>
                </c:pt>
                <c:pt idx="74">
                  <c:v>207.14016125400005</c:v>
                </c:pt>
                <c:pt idx="75">
                  <c:v>211.62036417876331</c:v>
                </c:pt>
                <c:pt idx="76">
                  <c:v>216.11860598753546</c:v>
                </c:pt>
                <c:pt idx="77">
                  <c:v>220.63424069990677</c:v>
                </c:pt>
                <c:pt idx="78">
                  <c:v>225.16664300954244</c:v>
                </c:pt>
                <c:pt idx="79">
                  <c:v>229.71520780566863</c:v>
                </c:pt>
                <c:pt idx="80">
                  <c:v>234.27934969128805</c:v>
                </c:pt>
                <c:pt idx="81">
                  <c:v>238.85850249955584</c:v>
                </c:pt>
                <c:pt idx="82">
                  <c:v>243.45211880963032</c:v>
                </c:pt>
                <c:pt idx="83">
                  <c:v>248.05966946320174</c:v>
                </c:pt>
                <c:pt idx="84">
                  <c:v>252.68064308279764</c:v>
                </c:pt>
                <c:pt idx="85">
                  <c:v>257.31454559286254</c:v>
                </c:pt>
                <c:pt idx="86">
                  <c:v>261.96089974451587</c:v>
                </c:pt>
                <c:pt idx="87">
                  <c:v>266.61924464480217</c:v>
                </c:pt>
                <c:pt idx="88">
                  <c:v>271.28913529116488</c:v>
                </c:pt>
                <c:pt idx="89">
                  <c:v>275.97014211179442</c:v>
                </c:pt>
                <c:pt idx="90">
                  <c:v>280.66185051242928</c:v>
                </c:pt>
                <c:pt idx="91">
                  <c:v>285.36386043011845</c:v>
                </c:pt>
                <c:pt idx="92">
                  <c:v>290.07578589439015</c:v>
                </c:pt>
                <c:pt idx="93">
                  <c:v>294.7972545962113</c:v>
                </c:pt>
                <c:pt idx="94">
                  <c:v>299.52790746506685</c:v>
                </c:pt>
                <c:pt idx="95">
                  <c:v>304.26739825443667</c:v>
                </c:pt>
                <c:pt idx="96">
                  <c:v>309.0153931358999</c:v>
                </c:pt>
                <c:pt idx="97">
                  <c:v>313.77157030205314</c:v>
                </c:pt>
                <c:pt idx="98">
                  <c:v>318.53561957838815</c:v>
                </c:pt>
                <c:pt idx="99">
                  <c:v>323.30724204423819</c:v>
                </c:pt>
                <c:pt idx="100">
                  <c:v>328.08614966286746</c:v>
                </c:pt>
                <c:pt idx="101">
                  <c:v>332.87206492074841</c:v>
                </c:pt>
                <c:pt idx="102">
                  <c:v>337.66472047604276</c:v>
                </c:pt>
                <c:pt idx="103">
                  <c:v>342.46385881627651</c:v>
                </c:pt>
                <c:pt idx="104">
                  <c:v>347.26923192517688</c:v>
                </c:pt>
                <c:pt idx="105">
                  <c:v>352.08060095861777</c:v>
                </c:pt>
                <c:pt idx="106">
                  <c:v>356.89773592960205</c:v>
                </c:pt>
                <c:pt idx="107">
                  <c:v>361.72041540219249</c:v>
                </c:pt>
                <c:pt idx="108">
                  <c:v>366.54842619428774</c:v>
                </c:pt>
                <c:pt idx="109">
                  <c:v>371.38156308912784</c:v>
                </c:pt>
                <c:pt idx="110">
                  <c:v>376.21962855540113</c:v>
                </c:pt>
                <c:pt idx="111">
                  <c:v>381.06243247581551</c:v>
                </c:pt>
                <c:pt idx="112">
                  <c:v>385.90979188398745</c:v>
                </c:pt>
                <c:pt idx="113">
                  <c:v>390.76153070949545</c:v>
                </c:pt>
                <c:pt idx="114">
                  <c:v>395.61747953093823</c:v>
                </c:pt>
                <c:pt idx="115">
                  <c:v>400.47747533683292</c:v>
                </c:pt>
                <c:pt idx="116">
                  <c:v>405.3413612941838</c:v>
                </c:pt>
                <c:pt idx="117">
                  <c:v>410.20898652454935</c:v>
                </c:pt>
                <c:pt idx="118">
                  <c:v>415.08020588743301</c:v>
                </c:pt>
                <c:pt idx="119">
                  <c:v>419.95487977082075</c:v>
                </c:pt>
                <c:pt idx="120">
                  <c:v>424.83287388868752</c:v>
                </c:pt>
                <c:pt idx="121">
                  <c:v>429.71405908529448</c:v>
                </c:pt>
                <c:pt idx="122">
                  <c:v>434.59831114609892</c:v>
                </c:pt>
                <c:pt idx="123">
                  <c:v>439.48551061509875</c:v>
                </c:pt>
                <c:pt idx="124">
                  <c:v>444.37554261843502</c:v>
                </c:pt>
                <c:pt idx="125">
                  <c:v>449.26829669407704</c:v>
                </c:pt>
                <c:pt idx="126">
                  <c:v>454.16366662741586</c:v>
                </c:pt>
                <c:pt idx="127">
                  <c:v>459.06155029259503</c:v>
                </c:pt>
                <c:pt idx="128">
                  <c:v>463.96184949940846</c:v>
                </c:pt>
                <c:pt idx="129">
                  <c:v>468.86446984559888</c:v>
                </c:pt>
                <c:pt idx="130">
                  <c:v>473.76932057439183</c:v>
                </c:pt>
                <c:pt idx="131">
                  <c:v>478.67631443710451</c:v>
                </c:pt>
                <c:pt idx="132">
                  <c:v>483.58536756067031</c:v>
                </c:pt>
                <c:pt idx="133">
                  <c:v>488.49639931992397</c:v>
                </c:pt>
                <c:pt idx="134">
                  <c:v>493.40933221449541</c:v>
                </c:pt>
                <c:pt idx="135">
                  <c:v>498.32409175016306</c:v>
                </c:pt>
                <c:pt idx="136">
                  <c:v>503.24060632452165</c:v>
                </c:pt>
                <c:pt idx="137">
                  <c:v>508.15880711682229</c:v>
                </c:pt>
                <c:pt idx="138">
                  <c:v>513.07862798184635</c:v>
                </c:pt>
                <c:pt idx="139">
                  <c:v>518.00000534767833</c:v>
                </c:pt>
                <c:pt idx="140">
                  <c:v>522.92287811724589</c:v>
                </c:pt>
                <c:pt idx="141">
                  <c:v>527.84718757349947</c:v>
                </c:pt>
                <c:pt idx="142">
                  <c:v>532.77287728810654</c:v>
                </c:pt>
                <c:pt idx="143">
                  <c:v>537.69989303353964</c:v>
                </c:pt>
                <c:pt idx="144">
                  <c:v>542.62818269844047</c:v>
                </c:pt>
                <c:pt idx="145">
                  <c:v>547.55769620614603</c:v>
                </c:pt>
                <c:pt idx="146">
                  <c:v>552.48838543626562</c:v>
                </c:pt>
                <c:pt idx="147">
                  <c:v>557.42020414920148</c:v>
                </c:pt>
                <c:pt idx="148">
                  <c:v>562.35310791350821</c:v>
                </c:pt>
                <c:pt idx="149">
                  <c:v>567.28705403599076</c:v>
                </c:pt>
                <c:pt idx="150">
                  <c:v>572.22200149444222</c:v>
                </c:pt>
                <c:pt idx="151">
                  <c:v>577.15791087292678</c:v>
                </c:pt>
                <c:pt idx="152">
                  <c:v>582.09474429951615</c:v>
                </c:pt>
                <c:pt idx="153">
                  <c:v>587.03246538639087</c:v>
                </c:pt>
                <c:pt idx="154">
                  <c:v>591.97103917221966</c:v>
                </c:pt>
                <c:pt idx="155">
                  <c:v>596.91043206673453</c:v>
                </c:pt>
                <c:pt idx="156">
                  <c:v>601.85061179742058</c:v>
                </c:pt>
                <c:pt idx="157">
                  <c:v>606.79154735824352</c:v>
                </c:pt>
                <c:pt idx="158">
                  <c:v>611.73320896033886</c:v>
                </c:pt>
                <c:pt idx="159">
                  <c:v>616.67556798459134</c:v>
                </c:pt>
                <c:pt idx="160">
                  <c:v>621.61859693603333</c:v>
                </c:pt>
                <c:pt idx="161">
                  <c:v>626.56226939999578</c:v>
                </c:pt>
                <c:pt idx="162">
                  <c:v>631.50655999994513</c:v>
                </c:pt>
                <c:pt idx="163">
                  <c:v>636.45144435694453</c:v>
                </c:pt>
                <c:pt idx="164">
                  <c:v>641.39689905067758</c:v>
                </c:pt>
                <c:pt idx="165">
                  <c:v>646.34290158197598</c:v>
                </c:pt>
                <c:pt idx="166">
                  <c:v>651.28943033679491</c:v>
                </c:pt>
                <c:pt idx="167">
                  <c:v>656.23646455158155</c:v>
                </c:pt>
                <c:pt idx="168">
                  <c:v>661.18398427998363</c:v>
                </c:pt>
                <c:pt idx="169">
                  <c:v>666.13197036084762</c:v>
                </c:pt>
                <c:pt idx="170">
                  <c:v>671.08040438745786</c:v>
                </c:pt>
                <c:pt idx="171">
                  <c:v>676.02926867796907</c:v>
                </c:pt>
                <c:pt idx="172">
                  <c:v>680.97854624698675</c:v>
                </c:pt>
                <c:pt idx="173">
                  <c:v>685.92822077825269</c:v>
                </c:pt>
                <c:pt idx="174">
                  <c:v>690.87827659839184</c:v>
                </c:pt>
                <c:pt idx="175">
                  <c:v>695.82869865168163</c:v>
                </c:pt>
                <c:pt idx="176">
                  <c:v>700.77947247580323</c:v>
                </c:pt>
                <c:pt idx="177">
                  <c:v>705.73058417853792</c:v>
                </c:pt>
                <c:pt idx="178">
                  <c:v>710.68202041537211</c:v>
                </c:pt>
                <c:pt idx="179">
                  <c:v>715.63376836797579</c:v>
                </c:pt>
                <c:pt idx="180">
                  <c:v>720.58581572352136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893344"/>
        <c:axId val="1369901504"/>
      </c:scatterChart>
      <c:valAx>
        <c:axId val="136989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69901504"/>
        <c:crosses val="autoZero"/>
        <c:crossBetween val="midCat"/>
      </c:valAx>
      <c:valAx>
        <c:axId val="136990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989334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Útkülönbség</a:t>
            </a:r>
            <a:r>
              <a:rPr lang="hu-HU" baseline="0"/>
              <a:t>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8.1893101995001022E-2"/>
                  <c:y val="-0.1829410615869023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paradicsomok!$AT$26:$AT$46</c:f>
              <c:numCache>
                <c:formatCode>General</c:formatCode>
                <c:ptCount val="21"/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xVal>
          <c:yVal>
            <c:numRef>
              <c:f>paradicsomok!$AU$26:$AU$46</c:f>
              <c:numCache>
                <c:formatCode>General</c:formatCode>
                <c:ptCount val="21"/>
                <c:pt idx="2">
                  <c:v>1.919254039770002E-5</c:v>
                </c:pt>
                <c:pt idx="3">
                  <c:v>1.3425768626285084E-4</c:v>
                </c:pt>
                <c:pt idx="4">
                  <c:v>4.9806088969728268E-4</c:v>
                </c:pt>
                <c:pt idx="5">
                  <c:v>1.3384890565732999E-3</c:v>
                </c:pt>
                <c:pt idx="6">
                  <c:v>2.9565872263737081E-3</c:v>
                </c:pt>
                <c:pt idx="7">
                  <c:v>5.7240214387048738E-3</c:v>
                </c:pt>
                <c:pt idx="8">
                  <c:v>1.0079903550029634E-2</c:v>
                </c:pt>
                <c:pt idx="9">
                  <c:v>1.6527023153063425E-2</c:v>
                </c:pt>
                <c:pt idx="10">
                  <c:v>2.5627540123895898E-2</c:v>
                </c:pt>
                <c:pt idx="11">
                  <c:v>3.799819849681807E-2</c:v>
                </c:pt>
                <c:pt idx="12">
                  <c:v>5.4305128201975528E-2</c:v>
                </c:pt>
                <c:pt idx="13">
                  <c:v>7.5258305597508013E-2</c:v>
                </c:pt>
                <c:pt idx="14">
                  <c:v>0.10160574663195376</c:v>
                </c:pt>
                <c:pt idx="15">
                  <c:v>0.13412750787581018</c:v>
                </c:pt>
                <c:pt idx="16">
                  <c:v>0.17362957059764739</c:v>
                </c:pt>
                <c:pt idx="17">
                  <c:v>0.22093768160445926</c:v>
                </c:pt>
                <c:pt idx="18">
                  <c:v>0.27689122182677472</c:v>
                </c:pt>
                <c:pt idx="19">
                  <c:v>0.34233716974459583</c:v>
                </c:pt>
                <c:pt idx="20">
                  <c:v>0.4181242218801664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895520"/>
        <c:axId val="1369893888"/>
      </c:scatterChart>
      <c:valAx>
        <c:axId val="1369895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69893888"/>
        <c:crosses val="autoZero"/>
        <c:crossBetween val="midCat"/>
        <c:majorUnit val="0.1"/>
      </c:valAx>
      <c:valAx>
        <c:axId val="136989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9895520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solidFill>
                  <a:srgbClr val="FF0000"/>
                </a:solidFill>
              </a:rPr>
              <a:t>Útkülönbség</a:t>
            </a:r>
            <a:r>
              <a:rPr lang="hu-HU" baseline="0">
                <a:solidFill>
                  <a:srgbClr val="FF0000"/>
                </a:solidFill>
              </a:rPr>
              <a:t> a 2. test </a:t>
            </a:r>
            <a:r>
              <a:rPr lang="hu-HU" b="1" baseline="0">
                <a:solidFill>
                  <a:srgbClr val="FF0000"/>
                </a:solidFill>
              </a:rPr>
              <a:t>útja</a:t>
            </a:r>
            <a:r>
              <a:rPr lang="hu-HU" baseline="0">
                <a:solidFill>
                  <a:srgbClr val="FF0000"/>
                </a:solidFill>
              </a:rPr>
              <a:t> függvényében</a:t>
            </a:r>
            <a:endParaRPr lang="hu-HU">
              <a:solidFill>
                <a:srgbClr val="FF0000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9.8518965033677006E-2"/>
                  <c:y val="-0.2863172480534905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paradicsomok!$BB$27:$BB$61</c:f>
              <c:numCache>
                <c:formatCode>General</c:formatCode>
                <c:ptCount val="35"/>
                <c:pt idx="0">
                  <c:v>0.19618080745960229</c:v>
                </c:pt>
                <c:pt idx="1">
                  <c:v>0.44131568225330764</c:v>
                </c:pt>
                <c:pt idx="2">
                  <c:v>0.78430130920672858</c:v>
                </c:pt>
                <c:pt idx="3">
                  <c:v>1.2249081875181995</c:v>
                </c:pt>
                <c:pt idx="4">
                  <c:v>1.7628312574010609</c:v>
                </c:pt>
                <c:pt idx="5">
                  <c:v>2.3976907602484774</c:v>
                </c:pt>
                <c:pt idx="6">
                  <c:v>3.12903332709159</c:v>
                </c:pt>
                <c:pt idx="7">
                  <c:v>3.956333288645868</c:v>
                </c:pt>
                <c:pt idx="8">
                  <c:v>4.8789941988360139</c:v>
                </c:pt>
                <c:pt idx="9">
                  <c:v>5.8963505623718273</c:v>
                </c:pt>
                <c:pt idx="10">
                  <c:v>7.0076697557297729</c:v>
                </c:pt>
                <c:pt idx="11">
                  <c:v>8.2121541297897274</c:v>
                </c:pt>
                <c:pt idx="12">
                  <c:v>9.5089432813937584</c:v>
                </c:pt>
                <c:pt idx="13">
                  <c:v>10.897116480242218</c:v>
                </c:pt>
                <c:pt idx="14">
                  <c:v>12.375695236828147</c:v>
                </c:pt>
                <c:pt idx="15">
                  <c:v>13.943645996538313</c:v>
                </c:pt>
                <c:pt idx="16">
                  <c:v>15.599882944620177</c:v>
                </c:pt>
                <c:pt idx="17">
                  <c:v>17.343270906428916</c:v>
                </c:pt>
                <c:pt idx="18">
                  <c:v>19.172628327225322</c:v>
                </c:pt>
                <c:pt idx="19">
                  <c:v>21.08673031579028</c:v>
                </c:pt>
                <c:pt idx="20">
                  <c:v>23.084311736249212</c:v>
                </c:pt>
                <c:pt idx="21">
                  <c:v>25.164070332753163</c:v>
                </c:pt>
                <c:pt idx="22">
                  <c:v>27.324669872033962</c:v>
                </c:pt>
                <c:pt idx="23">
                  <c:v>29.564743289329623</c:v>
                </c:pt>
                <c:pt idx="24">
                  <c:v>31.882895823752197</c:v>
                </c:pt>
                <c:pt idx="25">
                  <c:v>34.277708129832881</c:v>
                </c:pt>
                <c:pt idx="26">
                  <c:v>36.747739352716607</c:v>
                </c:pt>
                <c:pt idx="27">
                  <c:v>39.29153015527848</c:v>
                </c:pt>
                <c:pt idx="28">
                  <c:v>41.907605686285933</c:v>
                </c:pt>
                <c:pt idx="29">
                  <c:v>44.594478479620982</c:v>
                </c:pt>
                <c:pt idx="30">
                  <c:v>47.350651275495352</c:v>
                </c:pt>
                <c:pt idx="31">
                  <c:v>50.174619755526365</c:v>
                </c:pt>
                <c:pt idx="32">
                  <c:v>53.064875184482979</c:v>
                </c:pt>
                <c:pt idx="33">
                  <c:v>56.019906952449261</c:v>
                </c:pt>
                <c:pt idx="34">
                  <c:v>59.038205012078421</c:v>
                </c:pt>
              </c:numCache>
            </c:numRef>
          </c:xVal>
          <c:yVal>
            <c:numRef>
              <c:f>paradicsomok!$BC$27:$BC$61</c:f>
              <c:numCache>
                <c:formatCode>General</c:formatCode>
                <c:ptCount val="35"/>
                <c:pt idx="0">
                  <c:v>1.919254039770002E-5</c:v>
                </c:pt>
                <c:pt idx="1">
                  <c:v>1.3425768626285084E-4</c:v>
                </c:pt>
                <c:pt idx="2">
                  <c:v>4.9806088969728268E-4</c:v>
                </c:pt>
                <c:pt idx="3">
                  <c:v>1.3384890565732999E-3</c:v>
                </c:pt>
                <c:pt idx="4">
                  <c:v>2.9565872263737081E-3</c:v>
                </c:pt>
                <c:pt idx="5">
                  <c:v>5.7240214387048738E-3</c:v>
                </c:pt>
                <c:pt idx="6">
                  <c:v>1.0079903550029634E-2</c:v>
                </c:pt>
                <c:pt idx="7">
                  <c:v>1.6527023153063425E-2</c:v>
                </c:pt>
                <c:pt idx="8">
                  <c:v>2.5627540123895898E-2</c:v>
                </c:pt>
                <c:pt idx="9">
                  <c:v>3.799819849681807E-2</c:v>
                </c:pt>
                <c:pt idx="10">
                  <c:v>5.4305128201975528E-2</c:v>
                </c:pt>
                <c:pt idx="11">
                  <c:v>7.5258305597508013E-2</c:v>
                </c:pt>
                <c:pt idx="12">
                  <c:v>0.10160574663195376</c:v>
                </c:pt>
                <c:pt idx="13">
                  <c:v>0.13412750787581018</c:v>
                </c:pt>
                <c:pt idx="14">
                  <c:v>0.17362957059764739</c:v>
                </c:pt>
                <c:pt idx="15">
                  <c:v>0.22093768160445926</c:v>
                </c:pt>
                <c:pt idx="16">
                  <c:v>0.27689122182677472</c:v>
                </c:pt>
                <c:pt idx="17">
                  <c:v>0.34233716974459583</c:v>
                </c:pt>
                <c:pt idx="18">
                  <c:v>0.4181242218801664</c:v>
                </c:pt>
                <c:pt idx="19">
                  <c:v>0.50509712690359976</c:v>
                </c:pt>
                <c:pt idx="20">
                  <c:v>0.60409128359065889</c:v>
                </c:pt>
                <c:pt idx="21">
                  <c:v>0.71592764612405801</c:v>
                </c:pt>
                <c:pt idx="22">
                  <c:v>0.84140797322097072</c:v>
                </c:pt>
                <c:pt idx="23">
                  <c:v>0.98131045047145093</c:v>
                </c:pt>
                <c:pt idx="24">
                  <c:v>1.1363857082420701</c:v>
                </c:pt>
                <c:pt idx="25">
                  <c:v>1.3073532506761509</c:v>
                </c:pt>
                <c:pt idx="26">
                  <c:v>1.4948983048269184</c:v>
                </c:pt>
                <c:pt idx="27">
                  <c:v>1.6996690928914049</c:v>
                </c:pt>
                <c:pt idx="28">
                  <c:v>1.9222745249496569</c:v>
                </c:pt>
                <c:pt idx="29">
                  <c:v>2.1632823046118475</c:v>
                </c:pt>
                <c:pt idx="30">
                  <c:v>2.4232174355725178</c:v>
                </c:pt>
                <c:pt idx="31">
                  <c:v>2.7025611132848226</c:v>
                </c:pt>
                <c:pt idx="32">
                  <c:v>3.0017499828002698</c:v>
                </c:pt>
                <c:pt idx="33">
                  <c:v>3.3211757412586067</c:v>
                </c:pt>
                <c:pt idx="34">
                  <c:v>3.6611850615343471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190688"/>
        <c:axId val="1634191776"/>
      </c:scatterChart>
      <c:valAx>
        <c:axId val="163419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2.</a:t>
                </a:r>
                <a:r>
                  <a:rPr lang="hu-HU" baseline="0"/>
                  <a:t> test útja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4191776"/>
        <c:crosses val="autoZero"/>
        <c:crossBetween val="midCat"/>
        <c:majorUnit val="5"/>
      </c:valAx>
      <c:valAx>
        <c:axId val="163419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4190688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gyorsulások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'vas és ólom'!$T$26:$T$206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'vas és ólom'!$U$26:$U$206</c:f>
              <c:numCache>
                <c:formatCode>General</c:formatCode>
                <c:ptCount val="181"/>
                <c:pt idx="0">
                  <c:v>9.81</c:v>
                </c:pt>
                <c:pt idx="1">
                  <c:v>9.8081955731250012</c:v>
                </c:pt>
                <c:pt idx="2">
                  <c:v>9.802783620046025</c:v>
                </c:pt>
                <c:pt idx="3">
                  <c:v>9.7937701121871559</c:v>
                </c:pt>
                <c:pt idx="4">
                  <c:v>9.7811663144422116</c:v>
                </c:pt>
                <c:pt idx="5">
                  <c:v>9.7649887547358265</c:v>
                </c:pt>
                <c:pt idx="6">
                  <c:v>9.7452591771953738</c:v>
                </c:pt>
                <c:pt idx="7">
                  <c:v>9.7220044791641893</c:v>
                </c:pt>
                <c:pt idx="8">
                  <c:v>9.6952566323724376</c:v>
                </c:pt>
                <c:pt idx="9">
                  <c:v>9.6650525886652989</c:v>
                </c:pt>
                <c:pt idx="10">
                  <c:v>9.6314341707684168</c:v>
                </c:pt>
                <c:pt idx="11">
                  <c:v>9.5944479486470247</c:v>
                </c:pt>
                <c:pt idx="12">
                  <c:v>9.5541451020874</c:v>
                </c:pt>
                <c:pt idx="13">
                  <c:v>9.5105812701965089</c:v>
                </c:pt>
                <c:pt idx="14">
                  <c:v>9.4638163885776461</c:v>
                </c:pt>
                <c:pt idx="15">
                  <c:v>9.4139145149960015</c:v>
                </c:pt>
                <c:pt idx="16">
                  <c:v>9.3609436443979295</c:v>
                </c:pt>
                <c:pt idx="17">
                  <c:v>9.3049755141912662</c:v>
                </c:pt>
                <c:pt idx="18">
                  <c:v>9.2460854007306228</c:v>
                </c:pt>
                <c:pt idx="19">
                  <c:v>9.1843519079815898</c:v>
                </c:pt>
                <c:pt idx="20">
                  <c:v>9.1198567493605243</c:v>
                </c:pt>
                <c:pt idx="21">
                  <c:v>9.0526845237625615</c:v>
                </c:pt>
                <c:pt idx="22">
                  <c:v>8.9829224867993496</c:v>
                </c:pt>
                <c:pt idx="23">
                  <c:v>8.9106603182700734</c:v>
                </c:pt>
                <c:pt idx="24">
                  <c:v>8.8359898868847289</c:v>
                </c:pt>
                <c:pt idx="25">
                  <c:v>8.7590050132474353</c:v>
                </c:pt>
                <c:pt idx="26">
                  <c:v>8.6798012320904121</c:v>
                </c:pt>
                <c:pt idx="27">
                  <c:v>8.5984755547260061</c:v>
                </c:pt>
                <c:pt idx="28">
                  <c:v>8.5151262326556552</c:v>
                </c:pt>
                <c:pt idx="29">
                  <c:v>8.4298525232409141</c:v>
                </c:pt>
                <c:pt idx="30">
                  <c:v>8.3427544583034532</c:v>
                </c:pt>
                <c:pt idx="31">
                  <c:v>8.253932616478437</c:v>
                </c:pt>
                <c:pt idx="32">
                  <c:v>8.1634879000995859</c:v>
                </c:pt>
                <c:pt idx="33">
                  <c:v>8.0715213173449385</c:v>
                </c:pt>
                <c:pt idx="34">
                  <c:v>7.9781337703203938</c:v>
                </c:pt>
                <c:pt idx="35">
                  <c:v>7.8834258497039347</c:v>
                </c:pt>
                <c:pt idx="36">
                  <c:v>7.7874976365177897</c:v>
                </c:pt>
                <c:pt idx="37">
                  <c:v>7.6904485115387589</c:v>
                </c:pt>
                <c:pt idx="38">
                  <c:v>7.5923769727994088</c:v>
                </c:pt>
                <c:pt idx="39">
                  <c:v>7.4933804615750255</c:v>
                </c:pt>
                <c:pt idx="40">
                  <c:v>7.3935551971935958</c:v>
                </c:pt>
                <c:pt idx="41">
                  <c:v>7.2929960209492091</c:v>
                </c:pt>
                <c:pt idx="42">
                  <c:v>7.1917962493432857</c:v>
                </c:pt>
                <c:pt idx="43">
                  <c:v>7.090047536823544</c:v>
                </c:pt>
                <c:pt idx="44">
                  <c:v>6.9878397481377679</c:v>
                </c:pt>
                <c:pt idx="45">
                  <c:v>6.8852608403685887</c:v>
                </c:pt>
                <c:pt idx="46">
                  <c:v>6.7823967546668662</c:v>
                </c:pt>
                <c:pt idx="47">
                  <c:v>6.6793313176551443</c:v>
                </c:pt>
                <c:pt idx="48">
                  <c:v>6.5761461524291285</c:v>
                </c:pt>
                <c:pt idx="49">
                  <c:v>6.4729205990444445</c:v>
                </c:pt>
                <c:pt idx="50">
                  <c:v>6.3697316443381364</c:v>
                </c:pt>
                <c:pt idx="51">
                  <c:v>6.2666538608995577</c:v>
                </c:pt>
                <c:pt idx="52">
                  <c:v>6.1637593549735996</c:v>
                </c:pt>
                <c:pt idx="53">
                  <c:v>6.0611177230504882</c:v>
                </c:pt>
                <c:pt idx="54">
                  <c:v>5.9587960168708305</c:v>
                </c:pt>
                <c:pt idx="55">
                  <c:v>5.8568587165519936</c:v>
                </c:pt>
                <c:pt idx="56">
                  <c:v>5.755367711522406</c:v>
                </c:pt>
                <c:pt idx="57">
                  <c:v>5.6543822889337116</c:v>
                </c:pt>
                <c:pt idx="58">
                  <c:v>5.5539591292069312</c:v>
                </c:pt>
                <c:pt idx="59">
                  <c:v>5.4541523083577266</c:v>
                </c:pt>
                <c:pt idx="60">
                  <c:v>5.3550133067374812</c:v>
                </c:pt>
                <c:pt idx="61">
                  <c:v>5.2565910238208744</c:v>
                </c:pt>
                <c:pt idx="62">
                  <c:v>5.1589317986671137</c:v>
                </c:pt>
                <c:pt idx="63">
                  <c:v>5.062079435680543</c:v>
                </c:pt>
                <c:pt idx="64">
                  <c:v>4.9660752352970023</c:v>
                </c:pt>
                <c:pt idx="65">
                  <c:v>4.870958029224882</c:v>
                </c:pt>
                <c:pt idx="66">
                  <c:v>4.7767642198740567</c:v>
                </c:pt>
                <c:pt idx="67">
                  <c:v>4.6835278236117981</c:v>
                </c:pt>
                <c:pt idx="68">
                  <c:v>4.5912805174920095</c:v>
                </c:pt>
                <c:pt idx="69">
                  <c:v>4.500051689112686</c:v>
                </c:pt>
                <c:pt idx="70">
                  <c:v>4.4098684892662261</c:v>
                </c:pt>
                <c:pt idx="71">
                  <c:v>4.3207558870577873</c:v>
                </c:pt>
                <c:pt idx="72">
                  <c:v>4.2327367271784491</c:v>
                </c:pt>
                <c:pt idx="73">
                  <c:v>4.1458317890320568</c:v>
                </c:pt>
                <c:pt idx="74">
                  <c:v>4.0600598474274205</c:v>
                </c:pt>
                <c:pt idx="75">
                  <c:v>3.9754377345607246</c:v>
                </c:pt>
                <c:pt idx="76">
                  <c:v>3.8919804030265261</c:v>
                </c:pt>
                <c:pt idx="77">
                  <c:v>3.8097009896095555</c:v>
                </c:pt>
                <c:pt idx="78">
                  <c:v>3.7286108796233295</c:v>
                </c:pt>
                <c:pt idx="79">
                  <c:v>3.6487197715756636</c:v>
                </c:pt>
                <c:pt idx="80">
                  <c:v>3.5700357419549471</c:v>
                </c:pt>
                <c:pt idx="81">
                  <c:v>3.4925653099449407</c:v>
                </c:pt>
                <c:pt idx="82">
                  <c:v>3.4163135018894133</c:v>
                </c:pt>
                <c:pt idx="83">
                  <c:v>3.3412839153413101</c:v>
                </c:pt>
                <c:pt idx="84">
                  <c:v>3.2674787825442415</c:v>
                </c:pt>
                <c:pt idx="85">
                  <c:v>3.1948990332067879</c:v>
                </c:pt>
                <c:pt idx="86">
                  <c:v>3.1235443564425092</c:v>
                </c:pt>
                <c:pt idx="87">
                  <c:v>3.0534132617604426</c:v>
                </c:pt>
                <c:pt idx="88">
                  <c:v>2.9845031390024284</c:v>
                </c:pt>
                <c:pt idx="89">
                  <c:v>2.9168103171345869</c:v>
                </c:pt>
                <c:pt idx="90">
                  <c:v>2.850330121810889</c:v>
                </c:pt>
                <c:pt idx="91">
                  <c:v>2.7850569316367579</c:v>
                </c:pt>
                <c:pt idx="92">
                  <c:v>2.7209842330702694</c:v>
                </c:pt>
                <c:pt idx="93">
                  <c:v>2.658104673907526</c:v>
                </c:pt>
                <c:pt idx="94">
                  <c:v>2.5964101153073615</c:v>
                </c:pt>
                <c:pt idx="95">
                  <c:v>2.535891682318546</c:v>
                </c:pt>
                <c:pt idx="96">
                  <c:v>2.4765398128802385</c:v>
                </c:pt>
                <c:pt idx="97">
                  <c:v>2.4183443052734495</c:v>
                </c:pt>
                <c:pt idx="98">
                  <c:v>2.3612943640078665</c:v>
                </c:pt>
                <c:pt idx="99">
                  <c:v>2.305378644134481</c:v>
                </c:pt>
                <c:pt idx="100">
                  <c:v>2.2505852939800732</c:v>
                </c:pt>
                <c:pt idx="101">
                  <c:v>2.1969019963048257</c:v>
                </c:pt>
                <c:pt idx="102">
                  <c:v>2.1443160078890822</c:v>
                </c:pt>
                <c:pt idx="103">
                  <c:v>2.092814197559604</c:v>
                </c:pt>
                <c:pt idx="104">
                  <c:v>2.0423830826696436</c:v>
                </c:pt>
                <c:pt idx="105">
                  <c:v>1.9930088640506938</c:v>
                </c:pt>
                <c:pt idx="106">
                  <c:v>1.9446774594570559</c:v>
                </c:pt>
                <c:pt idx="107">
                  <c:v>1.8973745355271188</c:v>
                </c:pt>
                <c:pt idx="108">
                  <c:v>1.8510855382878812</c:v>
                </c:pt>
                <c:pt idx="109">
                  <c:v>1.8057957222314638</c:v>
                </c:pt>
                <c:pt idx="110">
                  <c:v>1.7614901779942649</c:v>
                </c:pt>
                <c:pt idx="111">
                  <c:v>1.71815385867116</c:v>
                </c:pt>
                <c:pt idx="112">
                  <c:v>1.6757716047984612</c:v>
                </c:pt>
                <c:pt idx="113">
                  <c:v>1.6343281680406996</c:v>
                </c:pt>
                <c:pt idx="114">
                  <c:v>1.5938082336171</c:v>
                </c:pt>
                <c:pt idx="115">
                  <c:v>1.5541964415044589</c:v>
                </c:pt>
                <c:pt idx="116">
                  <c:v>1.5154774064537584</c:v>
                </c:pt>
                <c:pt idx="117">
                  <c:v>1.4776357368581117</c:v>
                </c:pt>
                <c:pt idx="118">
                  <c:v>1.4406560525100236</c:v>
                </c:pt>
                <c:pt idx="119">
                  <c:v>1.404523001285968</c:v>
                </c:pt>
                <c:pt idx="120">
                  <c:v>1.3692212747962422</c:v>
                </c:pt>
                <c:pt idx="121">
                  <c:v>1.3347356230379344</c:v>
                </c:pt>
                <c:pt idx="122">
                  <c:v>1.3010508680885575</c:v>
                </c:pt>
                <c:pt idx="123">
                  <c:v>1.2681519168775317</c:v>
                </c:pt>
                <c:pt idx="124">
                  <c:v>1.2360237730722439</c:v>
                </c:pt>
                <c:pt idx="125">
                  <c:v>1.2046515481149118</c:v>
                </c:pt>
                <c:pt idx="126">
                  <c:v>1.174020471445818</c:v>
                </c:pt>
                <c:pt idx="127">
                  <c:v>1.1441158999478951</c:v>
                </c:pt>
                <c:pt idx="128">
                  <c:v>1.1149233266468475</c:v>
                </c:pt>
                <c:pt idx="129">
                  <c:v>1.086428388700325</c:v>
                </c:pt>
                <c:pt idx="130">
                  <c:v>1.058616874708795</c:v>
                </c:pt>
                <c:pt idx="131">
                  <c:v>1.0314747313799657</c:v>
                </c:pt>
                <c:pt idx="132">
                  <c:v>1.0049880695777649</c:v>
                </c:pt>
                <c:pt idx="133">
                  <c:v>0.97914316978598492</c:v>
                </c:pt>
                <c:pt idx="134">
                  <c:v>0.95392648701580995</c:v>
                </c:pt>
                <c:pt idx="135">
                  <c:v>0.92932465518561713</c:v>
                </c:pt>
                <c:pt idx="136">
                  <c:v>0.90532449100036771</c:v>
                </c:pt>
                <c:pt idx="137">
                  <c:v>0.88191299735722417</c:v>
                </c:pt>
                <c:pt idx="138">
                  <c:v>0.8590773663029232</c:v>
                </c:pt>
                <c:pt idx="139">
                  <c:v>0.83680498156760308</c:v>
                </c:pt>
                <c:pt idx="140">
                  <c:v>0.81508342069891349</c:v>
                </c:pt>
                <c:pt idx="141">
                  <c:v>0.79390045681933152</c:v>
                </c:pt>
                <c:pt idx="142">
                  <c:v>0.77324406002863988</c:v>
                </c:pt>
                <c:pt idx="143">
                  <c:v>0.75310239847280336</c:v>
                </c:pt>
                <c:pt idx="144">
                  <c:v>0.73346383909952273</c:v>
                </c:pt>
                <c:pt idx="145">
                  <c:v>0.7143169481199223</c:v>
                </c:pt>
                <c:pt idx="146">
                  <c:v>0.69565049119505318</c:v>
                </c:pt>
                <c:pt idx="147">
                  <c:v>0.67745343336503616</c:v>
                </c:pt>
                <c:pt idx="148">
                  <c:v>0.6597149387379293</c:v>
                </c:pt>
                <c:pt idx="149">
                  <c:v>0.6424243699546146</c:v>
                </c:pt>
                <c:pt idx="150">
                  <c:v>0.62557128744528256</c:v>
                </c:pt>
                <c:pt idx="151">
                  <c:v>0.60914544849233465</c:v>
                </c:pt>
                <c:pt idx="152">
                  <c:v>0.59313680611387731</c:v>
                </c:pt>
                <c:pt idx="153">
                  <c:v>0.57753550778125984</c:v>
                </c:pt>
                <c:pt idx="154">
                  <c:v>0.56233189398343164</c:v>
                </c:pt>
                <c:pt idx="155">
                  <c:v>0.54751649665037583</c:v>
                </c:pt>
                <c:pt idx="156">
                  <c:v>0.53308003744709609</c:v>
                </c:pt>
                <c:pt idx="157">
                  <c:v>0.51901342594918454</c:v>
                </c:pt>
                <c:pt idx="158">
                  <c:v>0.50530775771034264</c:v>
                </c:pt>
                <c:pt idx="159">
                  <c:v>0.49195431223172648</c:v>
                </c:pt>
                <c:pt idx="160">
                  <c:v>0.47894455084242793</c:v>
                </c:pt>
                <c:pt idx="161">
                  <c:v>0.46627011449990263</c:v>
                </c:pt>
                <c:pt idx="162">
                  <c:v>0.45392282151872188</c:v>
                </c:pt>
                <c:pt idx="163">
                  <c:v>0.44189466523542542</c:v>
                </c:pt>
                <c:pt idx="164">
                  <c:v>0.43017781161697677</c:v>
                </c:pt>
                <c:pt idx="165">
                  <c:v>0.41876459681976286</c:v>
                </c:pt>
                <c:pt idx="166">
                  <c:v>0.40764752470570365</c:v>
                </c:pt>
                <c:pt idx="167">
                  <c:v>0.39681926432168879</c:v>
                </c:pt>
                <c:pt idx="168">
                  <c:v>0.38627264734809508</c:v>
                </c:pt>
                <c:pt idx="169">
                  <c:v>0.37600066552191436</c:v>
                </c:pt>
                <c:pt idx="170">
                  <c:v>0.36599646803949426</c:v>
                </c:pt>
                <c:pt idx="171">
                  <c:v>0.35625335894374999</c:v>
                </c:pt>
                <c:pt idx="172">
                  <c:v>0.34676479450028808</c:v>
                </c:pt>
                <c:pt idx="173">
                  <c:v>0.33752438056659884</c:v>
                </c:pt>
                <c:pt idx="174">
                  <c:v>0.3285258699582343</c:v>
                </c:pt>
                <c:pt idx="175">
                  <c:v>0.31976315981558301</c:v>
                </c:pt>
                <c:pt idx="176">
                  <c:v>0.31123028897459903</c:v>
                </c:pt>
                <c:pt idx="177">
                  <c:v>0.30292143534461324</c:v>
                </c:pt>
                <c:pt idx="178">
                  <c:v>0.29483091329615618</c:v>
                </c:pt>
                <c:pt idx="179">
                  <c:v>0.28695317106143037</c:v>
                </c:pt>
                <c:pt idx="180">
                  <c:v>0.27928278814989049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'vas és ólom'!$T$26:$T$206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'vas és ólom'!$V$26:$V$206</c:f>
              <c:numCache>
                <c:formatCode>General</c:formatCode>
                <c:ptCount val="181"/>
                <c:pt idx="0">
                  <c:v>9.81</c:v>
                </c:pt>
                <c:pt idx="1">
                  <c:v>9.8087544664048671</c:v>
                </c:pt>
                <c:pt idx="2">
                  <c:v>9.80501849815961</c:v>
                </c:pt>
                <c:pt idx="3">
                  <c:v>9.7987949408617236</c:v>
                </c:pt>
                <c:pt idx="4">
                  <c:v>9.7900891647707748</c:v>
                </c:pt>
                <c:pt idx="5">
                  <c:v>9.7789090547886683</c:v>
                </c:pt>
                <c:pt idx="6">
                  <c:v>9.765264995027751</c:v>
                </c:pt>
                <c:pt idx="7">
                  <c:v>9.7491698480191911</c:v>
                </c:pt>
                <c:pt idx="8">
                  <c:v>9.7306389286338675</c:v>
                </c:pt>
                <c:pt idx="9">
                  <c:v>9.7096899728072401</c:v>
                </c:pt>
                <c:pt idx="10">
                  <c:v>9.6863431011786094</c:v>
                </c:pt>
                <c:pt idx="11">
                  <c:v>9.6606207777732926</c:v>
                </c:pt>
                <c:pt idx="12">
                  <c:v>9.6325477638738892</c:v>
                </c:pt>
                <c:pt idx="13">
                  <c:v>9.6021510672434687</c:v>
                </c:pt>
                <c:pt idx="14">
                  <c:v>9.5694598868794429</c:v>
                </c:pt>
                <c:pt idx="15">
                  <c:v>9.5345055534917638</c:v>
                </c:pt>
                <c:pt idx="16">
                  <c:v>9.4973214659129646</c:v>
                </c:pt>
                <c:pt idx="17">
                  <c:v>9.4579430236603379</c:v>
                </c:pt>
                <c:pt idx="18">
                  <c:v>9.4164075558821807</c:v>
                </c:pt>
                <c:pt idx="19">
                  <c:v>9.3727542469303931</c:v>
                </c:pt>
                <c:pt idx="20">
                  <c:v>9.3270240588109647</c:v>
                </c:pt>
                <c:pt idx="21">
                  <c:v>9.2792596507716514</c:v>
                </c:pt>
                <c:pt idx="22">
                  <c:v>9.2295052962928512</c:v>
                </c:pt>
                <c:pt idx="23">
                  <c:v>9.1778067977528419</c:v>
                </c:pt>
                <c:pt idx="24">
                  <c:v>9.1242113990425597</c:v>
                </c:pt>
                <c:pt idx="25">
                  <c:v>9.0687676964077095</c:v>
                </c:pt>
                <c:pt idx="26">
                  <c:v>9.0115255477973051</c:v>
                </c:pt>
                <c:pt idx="27">
                  <c:v>8.9525359809978244</c:v>
                </c:pt>
                <c:pt idx="28">
                  <c:v>8.8918511008309213</c:v>
                </c:pt>
                <c:pt idx="29">
                  <c:v>8.8295239956902503</c:v>
                </c:pt>
                <c:pt idx="30">
                  <c:v>8.765608643689351</c:v>
                </c:pt>
                <c:pt idx="31">
                  <c:v>8.7001598186878244</c:v>
                </c:pt>
                <c:pt idx="32">
                  <c:v>8.6332329964572843</c:v>
                </c:pt>
                <c:pt idx="33">
                  <c:v>8.5648842612417404</c:v>
                </c:pt>
                <c:pt idx="34">
                  <c:v>8.4951702129594011</c:v>
                </c:pt>
                <c:pt idx="35">
                  <c:v>8.4241478752842696</c:v>
                </c:pt>
                <c:pt idx="36">
                  <c:v>8.3518746048364942</c:v>
                </c:pt>
                <c:pt idx="37">
                  <c:v>8.2784080017004147</c:v>
                </c:pt>
                <c:pt idx="38">
                  <c:v>8.2038058214783796</c:v>
                </c:pt>
                <c:pt idx="39">
                  <c:v>8.1281258890772285</c:v>
                </c:pt>
                <c:pt idx="40">
                  <c:v>8.0514260144124066</c:v>
                </c:pt>
                <c:pt idx="41">
                  <c:v>7.9737639102025888</c:v>
                </c:pt>
                <c:pt idx="42">
                  <c:v>7.8951971120151008</c:v>
                </c:pt>
                <c:pt idx="43">
                  <c:v>7.8157829007096344</c:v>
                </c:pt>
                <c:pt idx="44">
                  <c:v>7.7355782274148641</c:v>
                </c:pt>
                <c:pt idx="45">
                  <c:v>7.6546396411594664</c:v>
                </c:pt>
                <c:pt idx="46">
                  <c:v>7.5730232192659894</c:v>
                </c:pt>
                <c:pt idx="47">
                  <c:v>7.4907845006029738</c:v>
                </c:pt>
                <c:pt idx="48">
                  <c:v>7.4079784217778162</c:v>
                </c:pt>
                <c:pt idx="49">
                  <c:v>7.3246592563400501</c:v>
                </c:pt>
                <c:pt idx="50">
                  <c:v>7.2408805570522592</c:v>
                </c:pt>
                <c:pt idx="51">
                  <c:v>7.1566951012734759</c:v>
                </c:pt>
                <c:pt idx="52">
                  <c:v>7.0721548394880749</c:v>
                </c:pt>
                <c:pt idx="53">
                  <c:v>6.9873108470015417</c:v>
                </c:pt>
                <c:pt idx="54">
                  <c:v>6.902213278813365</c:v>
                </c:pt>
                <c:pt idx="55">
                  <c:v>6.8169113276665971</c:v>
                </c:pt>
                <c:pt idx="56">
                  <c:v>6.7314531852633994</c:v>
                </c:pt>
                <c:pt idx="57">
                  <c:v>6.645886006626152</c:v>
                </c:pt>
                <c:pt idx="58">
                  <c:v>6.5602558775745266</c:v>
                </c:pt>
                <c:pt idx="59">
                  <c:v>6.474607785280261</c:v>
                </c:pt>
                <c:pt idx="60">
                  <c:v>6.3889855918532916</c:v>
                </c:pt>
                <c:pt idx="61">
                  <c:v>6.3034320109053548</c:v>
                </c:pt>
                <c:pt idx="62">
                  <c:v>6.2179885870302609</c:v>
                </c:pt>
                <c:pt idx="63">
                  <c:v>6.1326956781336328</c:v>
                </c:pt>
                <c:pt idx="64">
                  <c:v>6.0475924405391321</c:v>
                </c:pt>
                <c:pt idx="65">
                  <c:v>5.9627168167929634</c:v>
                </c:pt>
                <c:pt idx="66">
                  <c:v>5.8781055260838055</c:v>
                </c:pt>
                <c:pt idx="67">
                  <c:v>5.7937940571911932</c:v>
                </c:pt>
                <c:pt idx="68">
                  <c:v>5.7098166638718331</c:v>
                </c:pt>
                <c:pt idx="69">
                  <c:v>5.626206362590298</c:v>
                </c:pt>
                <c:pt idx="70">
                  <c:v>5.5429949324980443</c:v>
                </c:pt>
                <c:pt idx="71">
                  <c:v>5.4602129175626137</c:v>
                </c:pt>
                <c:pt idx="72">
                  <c:v>5.3778896307474175</c:v>
                </c:pt>
                <c:pt idx="73">
                  <c:v>5.2960531601413017</c:v>
                </c:pt>
                <c:pt idx="74">
                  <c:v>5.2147303769364974</c:v>
                </c:pt>
                <c:pt idx="75">
                  <c:v>5.1339469451532542</c:v>
                </c:pt>
                <c:pt idx="76">
                  <c:v>5.0537273330095802</c:v>
                </c:pt>
                <c:pt idx="77">
                  <c:v>4.9740948258349986</c:v>
                </c:pt>
                <c:pt idx="78">
                  <c:v>4.8950715404280185</c:v>
                </c:pt>
                <c:pt idx="79">
                  <c:v>4.8166784407581771</c:v>
                </c:pt>
                <c:pt idx="80">
                  <c:v>4.7389353549148741</c:v>
                </c:pt>
                <c:pt idx="81">
                  <c:v>4.6618609932069068</c:v>
                </c:pt>
                <c:pt idx="82">
                  <c:v>4.5854729673185357</c:v>
                </c:pt>
                <c:pt idx="83">
                  <c:v>4.5097878104299891</c:v>
                </c:pt>
                <c:pt idx="84">
                  <c:v>4.4348209982126674</c:v>
                </c:pt>
                <c:pt idx="85">
                  <c:v>4.3605869706117604</c:v>
                </c:pt>
                <c:pt idx="86">
                  <c:v>4.2870991543316146</c:v>
                </c:pt>
                <c:pt idx="87">
                  <c:v>4.2143699859419721</c:v>
                </c:pt>
                <c:pt idx="88">
                  <c:v>4.1424109355260379</c:v>
                </c:pt>
                <c:pt idx="89">
                  <c:v>4.0712325307942701</c:v>
                </c:pt>
                <c:pt idx="90">
                  <c:v>4.0008443815908432</c:v>
                </c:pt>
                <c:pt idx="91">
                  <c:v>3.9312552047227909</c:v>
                </c:pt>
                <c:pt idx="92">
                  <c:v>3.8624728490449085</c:v>
                </c:pt>
                <c:pt idx="93">
                  <c:v>3.7945043207367197</c:v>
                </c:pt>
                <c:pt idx="94">
                  <c:v>3.7273558087108345</c:v>
                </c:pt>
                <c:pt idx="95">
                  <c:v>3.6610327100952738</c:v>
                </c:pt>
                <c:pt idx="96">
                  <c:v>3.5955396557353829</c:v>
                </c:pt>
                <c:pt idx="97">
                  <c:v>3.5308805356640782</c:v>
                </c:pt>
                <c:pt idx="98">
                  <c:v>3.4670585244922281</c:v>
                </c:pt>
                <c:pt idx="99">
                  <c:v>3.4040761066739798</c:v>
                </c:pt>
                <c:pt idx="100">
                  <c:v>3.3419351016047854</c:v>
                </c:pt>
                <c:pt idx="101">
                  <c:v>3.280636688512808</c:v>
                </c:pt>
                <c:pt idx="102">
                  <c:v>3.2201814311071564</c:v>
                </c:pt>
                <c:pt idx="103">
                  <c:v>3.1605693019492396</c:v>
                </c:pt>
                <c:pt idx="104">
                  <c:v>3.1017997065160881</c:v>
                </c:pt>
                <c:pt idx="105">
                  <c:v>3.043871506927208</c:v>
                </c:pt>
                <c:pt idx="106">
                  <c:v>2.9867830453089317</c:v>
                </c:pt>
                <c:pt idx="107">
                  <c:v>2.9305321667727089</c:v>
                </c:pt>
                <c:pt idx="108">
                  <c:v>2.8751162419860856</c:v>
                </c:pt>
                <c:pt idx="109">
                  <c:v>2.8205321893173405</c:v>
                </c:pt>
                <c:pt idx="110">
                  <c:v>2.7667764965369148</c:v>
                </c:pt>
                <c:pt idx="111">
                  <c:v>2.7138452420607759</c:v>
                </c:pt>
                <c:pt idx="112">
                  <c:v>2.6617341157228438</c:v>
                </c:pt>
                <c:pt idx="113">
                  <c:v>2.6104384390654367</c:v>
                </c:pt>
                <c:pt idx="114">
                  <c:v>2.5599531851384425</c:v>
                </c:pt>
                <c:pt idx="115">
                  <c:v>2.5102729977996505</c:v>
                </c:pt>
                <c:pt idx="116">
                  <c:v>2.4613922105101409</c:v>
                </c:pt>
                <c:pt idx="117">
                  <c:v>2.4133048646202555</c:v>
                </c:pt>
                <c:pt idx="118">
                  <c:v>2.3660047271429381</c:v>
                </c:pt>
                <c:pt idx="119">
                  <c:v>2.3194853080126254</c:v>
                </c:pt>
                <c:pt idx="120">
                  <c:v>2.2737398768290786</c:v>
                </c:pt>
                <c:pt idx="121">
                  <c:v>2.2287614790866366</c:v>
                </c:pt>
                <c:pt idx="122">
                  <c:v>2.1845429518905304</c:v>
                </c:pt>
                <c:pt idx="123">
                  <c:v>2.1410769391628</c:v>
                </c:pt>
                <c:pt idx="124">
                  <c:v>2.0983559063412924</c:v>
                </c:pt>
                <c:pt idx="125">
                  <c:v>2.0563721545760982</c:v>
                </c:pt>
                <c:pt idx="126">
                  <c:v>2.0151178344284784</c:v>
                </c:pt>
                <c:pt idx="127">
                  <c:v>1.9745849590781264</c:v>
                </c:pt>
                <c:pt idx="128">
                  <c:v>1.9347654170451642</c:v>
                </c:pt>
                <c:pt idx="129">
                  <c:v>1.8956509844339173</c:v>
                </c:pt>
                <c:pt idx="130">
                  <c:v>1.8572333367060132</c:v>
                </c:pt>
                <c:pt idx="131">
                  <c:v>1.8195040599908197</c:v>
                </c:pt>
                <c:pt idx="132">
                  <c:v>1.7824546619416068</c:v>
                </c:pt>
                <c:pt idx="133">
                  <c:v>1.7460765821463156</c:v>
                </c:pt>
                <c:pt idx="134">
                  <c:v>1.7103612021019359</c:v>
                </c:pt>
                <c:pt idx="135">
                  <c:v>1.6752998547619651</c:v>
                </c:pt>
                <c:pt idx="136">
                  <c:v>1.6408838336665461</c:v>
                </c:pt>
                <c:pt idx="137">
                  <c:v>1.6071044016650706</c:v>
                </c:pt>
                <c:pt idx="138">
                  <c:v>1.5739527992412619</c:v>
                </c:pt>
                <c:pt idx="139">
                  <c:v>1.5414202524507914</c:v>
                </c:pt>
                <c:pt idx="140">
                  <c:v>1.50949798048166</c:v>
                </c:pt>
                <c:pt idx="141">
                  <c:v>1.4781772028475313</c:v>
                </c:pt>
                <c:pt idx="142">
                  <c:v>1.4474491462243577</c:v>
                </c:pt>
                <c:pt idx="143">
                  <c:v>1.4173050509405449</c:v>
                </c:pt>
                <c:pt idx="144">
                  <c:v>1.3877361771309307</c:v>
                </c:pt>
                <c:pt idx="145">
                  <c:v>1.3587338105648215</c:v>
                </c:pt>
                <c:pt idx="146">
                  <c:v>1.3302892681582357</c:v>
                </c:pt>
                <c:pt idx="147">
                  <c:v>1.302393903180473</c:v>
                </c:pt>
                <c:pt idx="148">
                  <c:v>1.2750391101649825</c:v>
                </c:pt>
                <c:pt idx="149">
                  <c:v>1.2482163295344506</c:v>
                </c:pt>
                <c:pt idx="150">
                  <c:v>1.2219170519498288</c:v>
                </c:pt>
                <c:pt idx="151">
                  <c:v>1.1961328223929844</c:v>
                </c:pt>
                <c:pt idx="152">
                  <c:v>1.1708552439924063</c:v>
                </c:pt>
                <c:pt idx="153">
                  <c:v>1.1460759816013315</c:v>
                </c:pt>
                <c:pt idx="154">
                  <c:v>1.121786765137422</c:v>
                </c:pt>
                <c:pt idx="155">
                  <c:v>1.0979793926929933</c:v>
                </c:pt>
                <c:pt idx="156">
                  <c:v>1.0746457334245783</c:v>
                </c:pt>
                <c:pt idx="157">
                  <c:v>1.0517777302304818</c:v>
                </c:pt>
                <c:pt idx="158">
                  <c:v>1.0293674022247146</c:v>
                </c:pt>
                <c:pt idx="159">
                  <c:v>1.007406847015563</c:v>
                </c:pt>
                <c:pt idx="160">
                  <c:v>0.98588824279681297</c:v>
                </c:pt>
                <c:pt idx="161">
                  <c:v>0.9648038502594698</c:v>
                </c:pt>
                <c:pt idx="162">
                  <c:v>0.94414601433162026</c:v>
                </c:pt>
                <c:pt idx="163">
                  <c:v>0.92390716575381582</c:v>
                </c:pt>
                <c:pt idx="164">
                  <c:v>0.90407982249727326</c:v>
                </c:pt>
                <c:pt idx="165">
                  <c:v>0.8846565910318418</c:v>
                </c:pt>
                <c:pt idx="166">
                  <c:v>0.86563016745060395</c:v>
                </c:pt>
                <c:pt idx="167">
                  <c:v>0.84699333845768621</c:v>
                </c:pt>
                <c:pt idx="168">
                  <c:v>0.82873898222573139</c:v>
                </c:pt>
                <c:pt idx="169">
                  <c:v>0.81086006912919473</c:v>
                </c:pt>
                <c:pt idx="170">
                  <c:v>0.7933496623595282</c:v>
                </c:pt>
                <c:pt idx="171">
                  <c:v>0.77620091842804229</c:v>
                </c:pt>
                <c:pt idx="172">
                  <c:v>0.75940708756206554</c:v>
                </c:pt>
                <c:pt idx="173">
                  <c:v>0.74296151399986954</c:v>
                </c:pt>
                <c:pt idx="174">
                  <c:v>0.72685763618957822</c:v>
                </c:pt>
                <c:pt idx="175">
                  <c:v>0.71108898689714195</c:v>
                </c:pt>
                <c:pt idx="176">
                  <c:v>0.69564919322825602</c:v>
                </c:pt>
                <c:pt idx="177">
                  <c:v>0.6805319765689184</c:v>
                </c:pt>
                <c:pt idx="178">
                  <c:v>0.66573115244919912</c:v>
                </c:pt>
                <c:pt idx="179">
                  <c:v>0.6512406303345486</c:v>
                </c:pt>
                <c:pt idx="180">
                  <c:v>0.63705441334885293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192320"/>
        <c:axId val="1634192864"/>
      </c:scatterChart>
      <c:valAx>
        <c:axId val="1634192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4192864"/>
        <c:crosses val="autoZero"/>
        <c:crossBetween val="midCat"/>
      </c:valAx>
      <c:valAx>
        <c:axId val="16341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Gyorsulások</a:t>
                </a:r>
                <a:r>
                  <a:rPr lang="hu-HU" baseline="0"/>
                  <a:t> (m/s</a:t>
                </a:r>
                <a:r>
                  <a:rPr lang="hu-HU" baseline="30000"/>
                  <a:t>2</a:t>
                </a:r>
                <a:r>
                  <a:rPr lang="hu-HU" baseline="0"/>
                  <a:t>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41923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sebességek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'vas és ólom'!$Y$26:$Y$206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'vas és ólom'!$Z$26:$Z$206</c:f>
              <c:numCache>
                <c:formatCode>General</c:formatCode>
                <c:ptCount val="181"/>
                <c:pt idx="0">
                  <c:v>0</c:v>
                </c:pt>
                <c:pt idx="1">
                  <c:v>0.98100000000000009</c:v>
                </c:pt>
                <c:pt idx="2">
                  <c:v>1.9618195573125004</c:v>
                </c:pt>
                <c:pt idx="3">
                  <c:v>2.9420979193171028</c:v>
                </c:pt>
                <c:pt idx="4">
                  <c:v>3.9214749305358185</c:v>
                </c:pt>
                <c:pt idx="5">
                  <c:v>4.8995915619800394</c:v>
                </c:pt>
                <c:pt idx="6">
                  <c:v>5.8760904374536223</c:v>
                </c:pt>
                <c:pt idx="7">
                  <c:v>6.8506163551731598</c:v>
                </c:pt>
                <c:pt idx="8">
                  <c:v>7.8228168030895784</c:v>
                </c:pt>
                <c:pt idx="9">
                  <c:v>8.7923424663268221</c:v>
                </c:pt>
                <c:pt idx="10">
                  <c:v>9.7588477251933519</c:v>
                </c:pt>
                <c:pt idx="11">
                  <c:v>10.721991142270193</c:v>
                </c:pt>
                <c:pt idx="12">
                  <c:v>11.681435937134896</c:v>
                </c:pt>
                <c:pt idx="13">
                  <c:v>12.636850447343637</c:v>
                </c:pt>
                <c:pt idx="14">
                  <c:v>13.587908574363288</c:v>
                </c:pt>
                <c:pt idx="15">
                  <c:v>14.534290213221052</c:v>
                </c:pt>
                <c:pt idx="16">
                  <c:v>15.475681664720652</c:v>
                </c:pt>
                <c:pt idx="17">
                  <c:v>16.411776029160446</c:v>
                </c:pt>
                <c:pt idx="18">
                  <c:v>17.342273580579572</c:v>
                </c:pt>
                <c:pt idx="19">
                  <c:v>18.266882120652635</c:v>
                </c:pt>
                <c:pt idx="20">
                  <c:v>19.185317311450795</c:v>
                </c:pt>
                <c:pt idx="21">
                  <c:v>20.097302986386847</c:v>
                </c:pt>
                <c:pt idx="22">
                  <c:v>21.002571438763102</c:v>
                </c:pt>
                <c:pt idx="23">
                  <c:v>21.900863687443035</c:v>
                </c:pt>
                <c:pt idx="24">
                  <c:v>22.791929719270044</c:v>
                </c:pt>
                <c:pt idx="25">
                  <c:v>23.675528707958517</c:v>
                </c:pt>
                <c:pt idx="26">
                  <c:v>24.55142920928326</c:v>
                </c:pt>
                <c:pt idx="27">
                  <c:v>25.4194093324923</c:v>
                </c:pt>
                <c:pt idx="28">
                  <c:v>26.279256887964902</c:v>
                </c:pt>
                <c:pt idx="29">
                  <c:v>27.130769511230469</c:v>
                </c:pt>
                <c:pt idx="30">
                  <c:v>27.97375476355456</c:v>
                </c:pt>
                <c:pt idx="31">
                  <c:v>28.808030209384906</c:v>
                </c:pt>
                <c:pt idx="32">
                  <c:v>29.633423471032749</c:v>
                </c:pt>
                <c:pt idx="33">
                  <c:v>30.449772261042707</c:v>
                </c:pt>
                <c:pt idx="34">
                  <c:v>31.256924392777201</c:v>
                </c:pt>
                <c:pt idx="35">
                  <c:v>32.054737769809243</c:v>
                </c:pt>
                <c:pt idx="36">
                  <c:v>32.843080354779637</c:v>
                </c:pt>
                <c:pt idx="37">
                  <c:v>33.621830118431419</c:v>
                </c:pt>
                <c:pt idx="38">
                  <c:v>34.390874969585298</c:v>
                </c:pt>
                <c:pt idx="39">
                  <c:v>35.15011266686524</c:v>
                </c:pt>
                <c:pt idx="40">
                  <c:v>35.899450713022745</c:v>
                </c:pt>
                <c:pt idx="41">
                  <c:v>36.638806232742105</c:v>
                </c:pt>
                <c:pt idx="42">
                  <c:v>37.368105834837024</c:v>
                </c:pt>
                <c:pt idx="43">
                  <c:v>38.087285459771351</c:v>
                </c:pt>
                <c:pt idx="44">
                  <c:v>38.796290213453709</c:v>
                </c:pt>
                <c:pt idx="45">
                  <c:v>39.495074188267488</c:v>
                </c:pt>
                <c:pt idx="46">
                  <c:v>40.183600272304346</c:v>
                </c:pt>
                <c:pt idx="47">
                  <c:v>40.861839947771031</c:v>
                </c:pt>
                <c:pt idx="48">
                  <c:v>41.529773079536547</c:v>
                </c:pt>
                <c:pt idx="49">
                  <c:v>42.18738769477946</c:v>
                </c:pt>
                <c:pt idx="50">
                  <c:v>42.834679754683904</c:v>
                </c:pt>
                <c:pt idx="51">
                  <c:v>43.471652919117716</c:v>
                </c:pt>
                <c:pt idx="52">
                  <c:v>44.09831830520767</c:v>
                </c:pt>
                <c:pt idx="53">
                  <c:v>44.714694240705029</c:v>
                </c:pt>
                <c:pt idx="54">
                  <c:v>45.320806013010078</c:v>
                </c:pt>
                <c:pt idx="55">
                  <c:v>45.916685614697158</c:v>
                </c:pt>
                <c:pt idx="56">
                  <c:v>46.502371486352359</c:v>
                </c:pt>
                <c:pt idx="57">
                  <c:v>47.077908257504603</c:v>
                </c:pt>
                <c:pt idx="58">
                  <c:v>47.643346486397974</c:v>
                </c:pt>
                <c:pt idx="59">
                  <c:v>48.198742399318668</c:v>
                </c:pt>
                <c:pt idx="60">
                  <c:v>48.74415763015444</c:v>
                </c:pt>
                <c:pt idx="61">
                  <c:v>49.279658960828186</c:v>
                </c:pt>
                <c:pt idx="62">
                  <c:v>49.805318063210272</c:v>
                </c:pt>
                <c:pt idx="63">
                  <c:v>50.321211243076981</c:v>
                </c:pt>
                <c:pt idx="64">
                  <c:v>50.827419186645038</c:v>
                </c:pt>
                <c:pt idx="65">
                  <c:v>51.324026710174735</c:v>
                </c:pt>
                <c:pt idx="66">
                  <c:v>51.811122513097224</c:v>
                </c:pt>
                <c:pt idx="67">
                  <c:v>52.288798935084628</c:v>
                </c:pt>
                <c:pt idx="68">
                  <c:v>52.757151717445808</c:v>
                </c:pt>
                <c:pt idx="69">
                  <c:v>53.216279769195012</c:v>
                </c:pt>
                <c:pt idx="70">
                  <c:v>53.66628493810628</c:v>
                </c:pt>
                <c:pt idx="71">
                  <c:v>54.1072717870329</c:v>
                </c:pt>
                <c:pt idx="72">
                  <c:v>54.539347375738679</c:v>
                </c:pt>
                <c:pt idx="73">
                  <c:v>54.962621048456526</c:v>
                </c:pt>
                <c:pt idx="74">
                  <c:v>55.377204227359734</c:v>
                </c:pt>
                <c:pt idx="75">
                  <c:v>55.783210212102475</c:v>
                </c:pt>
                <c:pt idx="76">
                  <c:v>56.180753985558546</c:v>
                </c:pt>
                <c:pt idx="77">
                  <c:v>56.569952025861198</c:v>
                </c:pt>
                <c:pt idx="78">
                  <c:v>56.950922124822156</c:v>
                </c:pt>
                <c:pt idx="79">
                  <c:v>57.323783212784491</c:v>
                </c:pt>
                <c:pt idx="80">
                  <c:v>57.688655189942054</c:v>
                </c:pt>
                <c:pt idx="81">
                  <c:v>58.045658764137549</c:v>
                </c:pt>
                <c:pt idx="82">
                  <c:v>58.394915295132044</c:v>
                </c:pt>
                <c:pt idx="83">
                  <c:v>58.736546645320985</c:v>
                </c:pt>
                <c:pt idx="84">
                  <c:v>59.070675036855114</c:v>
                </c:pt>
                <c:pt idx="85">
                  <c:v>59.397422915109537</c:v>
                </c:pt>
                <c:pt idx="86">
                  <c:v>59.716912818430217</c:v>
                </c:pt>
                <c:pt idx="87">
                  <c:v>60.029267254074469</c:v>
                </c:pt>
                <c:pt idx="88">
                  <c:v>60.33460858025051</c:v>
                </c:pt>
                <c:pt idx="89">
                  <c:v>60.63305889415075</c:v>
                </c:pt>
                <c:pt idx="90">
                  <c:v>60.924739925864209</c:v>
                </c:pt>
                <c:pt idx="91">
                  <c:v>61.209772938045298</c:v>
                </c:pt>
                <c:pt idx="92">
                  <c:v>61.488278631208971</c:v>
                </c:pt>
                <c:pt idx="93">
                  <c:v>61.760377054515999</c:v>
                </c:pt>
                <c:pt idx="94">
                  <c:v>62.026187521906749</c:v>
                </c:pt>
                <c:pt idx="95">
                  <c:v>62.285828533437488</c:v>
                </c:pt>
                <c:pt idx="96">
                  <c:v>62.539417701669343</c:v>
                </c:pt>
                <c:pt idx="97">
                  <c:v>62.787071682957368</c:v>
                </c:pt>
                <c:pt idx="98">
                  <c:v>63.028906113484716</c:v>
                </c:pt>
                <c:pt idx="99">
                  <c:v>63.265035549885503</c:v>
                </c:pt>
                <c:pt idx="100">
                  <c:v>63.495573414298953</c:v>
                </c:pt>
                <c:pt idx="101">
                  <c:v>63.720631943696958</c:v>
                </c:pt>
                <c:pt idx="102">
                  <c:v>63.940322143327442</c:v>
                </c:pt>
                <c:pt idx="103">
                  <c:v>64.154753744116348</c:v>
                </c:pt>
                <c:pt idx="104">
                  <c:v>64.364035163872302</c:v>
                </c:pt>
                <c:pt idx="105">
                  <c:v>64.568273472139268</c:v>
                </c:pt>
                <c:pt idx="106">
                  <c:v>64.767574358544337</c:v>
                </c:pt>
                <c:pt idx="107">
                  <c:v>64.962042104490038</c:v>
                </c:pt>
                <c:pt idx="108">
                  <c:v>65.151779558042747</c:v>
                </c:pt>
                <c:pt idx="109">
                  <c:v>65.336888111871531</c:v>
                </c:pt>
                <c:pt idx="110">
                  <c:v>65.517467684094683</c:v>
                </c:pt>
                <c:pt idx="111">
                  <c:v>65.693616701894115</c:v>
                </c:pt>
                <c:pt idx="112">
                  <c:v>65.865432087761235</c:v>
                </c:pt>
                <c:pt idx="113">
                  <c:v>66.033009248241086</c:v>
                </c:pt>
                <c:pt idx="114">
                  <c:v>66.196442065045161</c:v>
                </c:pt>
                <c:pt idx="115">
                  <c:v>66.355822888406877</c:v>
                </c:pt>
                <c:pt idx="116">
                  <c:v>66.511242532557318</c:v>
                </c:pt>
                <c:pt idx="117">
                  <c:v>66.662790273202688</c:v>
                </c:pt>
                <c:pt idx="118">
                  <c:v>66.810553846888496</c:v>
                </c:pt>
                <c:pt idx="119">
                  <c:v>66.954619452139497</c:v>
                </c:pt>
                <c:pt idx="120">
                  <c:v>67.095071752268097</c:v>
                </c:pt>
                <c:pt idx="121">
                  <c:v>67.231993879747719</c:v>
                </c:pt>
                <c:pt idx="122">
                  <c:v>67.365467442051511</c:v>
                </c:pt>
                <c:pt idx="123">
                  <c:v>67.495572528860365</c:v>
                </c:pt>
                <c:pt idx="124">
                  <c:v>67.622387720548119</c:v>
                </c:pt>
                <c:pt idx="125">
                  <c:v>67.745990097855341</c:v>
                </c:pt>
                <c:pt idx="126">
                  <c:v>67.866455252666839</c:v>
                </c:pt>
                <c:pt idx="127">
                  <c:v>67.983857299811419</c:v>
                </c:pt>
                <c:pt idx="128">
                  <c:v>68.098268889806207</c:v>
                </c:pt>
                <c:pt idx="129">
                  <c:v>68.209761222470888</c:v>
                </c:pt>
                <c:pt idx="130">
                  <c:v>68.318404061340914</c:v>
                </c:pt>
                <c:pt idx="131">
                  <c:v>68.424265748811791</c:v>
                </c:pt>
                <c:pt idx="132">
                  <c:v>68.527413221949786</c:v>
                </c:pt>
                <c:pt idx="133">
                  <c:v>68.627912028907559</c:v>
                </c:pt>
                <c:pt idx="134">
                  <c:v>68.725826345886162</c:v>
                </c:pt>
                <c:pt idx="135">
                  <c:v>68.821218994587738</c:v>
                </c:pt>
                <c:pt idx="136">
                  <c:v>68.914151460106297</c:v>
                </c:pt>
                <c:pt idx="137">
                  <c:v>69.004683909206335</c:v>
                </c:pt>
                <c:pt idx="138">
                  <c:v>69.092875208942061</c:v>
                </c:pt>
                <c:pt idx="139">
                  <c:v>69.178782945572351</c:v>
                </c:pt>
                <c:pt idx="140">
                  <c:v>69.262463443729118</c:v>
                </c:pt>
                <c:pt idx="141">
                  <c:v>69.343971785799013</c:v>
                </c:pt>
                <c:pt idx="142">
                  <c:v>69.423361831480946</c:v>
                </c:pt>
                <c:pt idx="143">
                  <c:v>69.500686237483805</c:v>
                </c:pt>
                <c:pt idx="144">
                  <c:v>69.575996477331088</c:v>
                </c:pt>
                <c:pt idx="145">
                  <c:v>69.649342861241038</c:v>
                </c:pt>
                <c:pt idx="146">
                  <c:v>69.72077455605303</c:v>
                </c:pt>
                <c:pt idx="147">
                  <c:v>69.790339605172534</c:v>
                </c:pt>
                <c:pt idx="148">
                  <c:v>69.858084948509031</c:v>
                </c:pt>
                <c:pt idx="149">
                  <c:v>69.92405644238282</c:v>
                </c:pt>
                <c:pt idx="150">
                  <c:v>69.988298879378277</c:v>
                </c:pt>
                <c:pt idx="151">
                  <c:v>70.050856008122807</c:v>
                </c:pt>
                <c:pt idx="152">
                  <c:v>70.111770552972047</c:v>
                </c:pt>
                <c:pt idx="153">
                  <c:v>70.171084233583429</c:v>
                </c:pt>
                <c:pt idx="154">
                  <c:v>70.228837784361559</c:v>
                </c:pt>
                <c:pt idx="155">
                  <c:v>70.2850709737599</c:v>
                </c:pt>
                <c:pt idx="156">
                  <c:v>70.339822623424936</c:v>
                </c:pt>
                <c:pt idx="157">
                  <c:v>70.39313062716964</c:v>
                </c:pt>
                <c:pt idx="158">
                  <c:v>70.445031969764557</c:v>
                </c:pt>
                <c:pt idx="159">
                  <c:v>70.495562745535594</c:v>
                </c:pt>
                <c:pt idx="160">
                  <c:v>70.544758176758762</c:v>
                </c:pt>
                <c:pt idx="161">
                  <c:v>70.592652631843009</c:v>
                </c:pt>
                <c:pt idx="162">
                  <c:v>70.639279643292994</c:v>
                </c:pt>
                <c:pt idx="163">
                  <c:v>70.68467192544486</c:v>
                </c:pt>
                <c:pt idx="164">
                  <c:v>70.728861391968408</c:v>
                </c:pt>
                <c:pt idx="165">
                  <c:v>70.771879173130102</c:v>
                </c:pt>
                <c:pt idx="166">
                  <c:v>70.813755632812075</c:v>
                </c:pt>
                <c:pt idx="167">
                  <c:v>70.85452038528264</c:v>
                </c:pt>
                <c:pt idx="168">
                  <c:v>70.894202311714807</c:v>
                </c:pt>
                <c:pt idx="169">
                  <c:v>70.93282957644962</c:v>
                </c:pt>
                <c:pt idx="170">
                  <c:v>70.970429643001808</c:v>
                </c:pt>
                <c:pt idx="171">
                  <c:v>71.007029289805757</c:v>
                </c:pt>
                <c:pt idx="172">
                  <c:v>71.042654625700138</c:v>
                </c:pt>
                <c:pt idx="173">
                  <c:v>71.077331105150165</c:v>
                </c:pt>
                <c:pt idx="174">
                  <c:v>71.111083543206831</c:v>
                </c:pt>
                <c:pt idx="175">
                  <c:v>71.143936130202661</c:v>
                </c:pt>
                <c:pt idx="176">
                  <c:v>71.175912446184213</c:v>
                </c:pt>
                <c:pt idx="177">
                  <c:v>71.207035475081668</c:v>
                </c:pt>
                <c:pt idx="178">
                  <c:v>71.237327618616135</c:v>
                </c:pt>
                <c:pt idx="179">
                  <c:v>71.266810709945744</c:v>
                </c:pt>
                <c:pt idx="180">
                  <c:v>71.295506027051886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'vas és ólom'!$Y$26:$Y$206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'vas és ólom'!$AA$26:$AA$206</c:f>
              <c:numCache>
                <c:formatCode>General</c:formatCode>
                <c:ptCount val="181"/>
                <c:pt idx="0">
                  <c:v>0</c:v>
                </c:pt>
                <c:pt idx="1">
                  <c:v>0.98100000000000009</c:v>
                </c:pt>
                <c:pt idx="2">
                  <c:v>1.9618754466404869</c:v>
                </c:pt>
                <c:pt idx="3">
                  <c:v>2.9423772964564479</c:v>
                </c:pt>
                <c:pt idx="4">
                  <c:v>3.9222567905426202</c:v>
                </c:pt>
                <c:pt idx="5">
                  <c:v>4.9012657070196974</c:v>
                </c:pt>
                <c:pt idx="6">
                  <c:v>5.8791566124985639</c:v>
                </c:pt>
                <c:pt idx="7">
                  <c:v>6.8556831120013388</c:v>
                </c:pt>
                <c:pt idx="8">
                  <c:v>7.8306000968032583</c:v>
                </c:pt>
                <c:pt idx="9">
                  <c:v>8.8036639896666458</c:v>
                </c:pt>
                <c:pt idx="10">
                  <c:v>9.7746329869473705</c:v>
                </c:pt>
                <c:pt idx="11">
                  <c:v>10.743267297065231</c:v>
                </c:pt>
                <c:pt idx="12">
                  <c:v>11.709329374842559</c:v>
                </c:pt>
                <c:pt idx="13">
                  <c:v>12.672584151229948</c:v>
                </c:pt>
                <c:pt idx="14">
                  <c:v>13.632799257954295</c:v>
                </c:pt>
                <c:pt idx="15">
                  <c:v>14.58974524664224</c:v>
                </c:pt>
                <c:pt idx="16">
                  <c:v>15.543195801991416</c:v>
                </c:pt>
                <c:pt idx="17">
                  <c:v>16.492927948582711</c:v>
                </c:pt>
                <c:pt idx="18">
                  <c:v>17.438722250948743</c:v>
                </c:pt>
                <c:pt idx="19">
                  <c:v>18.38036300653696</c:v>
                </c:pt>
                <c:pt idx="20">
                  <c:v>19.317638431229998</c:v>
                </c:pt>
                <c:pt idx="21">
                  <c:v>20.250340837111093</c:v>
                </c:pt>
                <c:pt idx="22">
                  <c:v>21.178266802188258</c:v>
                </c:pt>
                <c:pt idx="23">
                  <c:v>22.101217331817544</c:v>
                </c:pt>
                <c:pt idx="24">
                  <c:v>23.018998011592828</c:v>
                </c:pt>
                <c:pt idx="25">
                  <c:v>23.931419151497085</c:v>
                </c:pt>
                <c:pt idx="26">
                  <c:v>24.838295921137856</c:v>
                </c:pt>
                <c:pt idx="27">
                  <c:v>25.739448475917587</c:v>
                </c:pt>
                <c:pt idx="28">
                  <c:v>26.634702074017369</c:v>
                </c:pt>
                <c:pt idx="29">
                  <c:v>27.52388718410046</c:v>
                </c:pt>
                <c:pt idx="30">
                  <c:v>28.406839583669484</c:v>
                </c:pt>
                <c:pt idx="31">
                  <c:v>29.283400448038421</c:v>
                </c:pt>
                <c:pt idx="32">
                  <c:v>30.153416429907203</c:v>
                </c:pt>
                <c:pt idx="33">
                  <c:v>31.016739729552931</c:v>
                </c:pt>
                <c:pt idx="34">
                  <c:v>31.873228155677104</c:v>
                </c:pt>
                <c:pt idx="35">
                  <c:v>32.722745176973042</c:v>
                </c:pt>
                <c:pt idx="36">
                  <c:v>33.565159964501468</c:v>
                </c:pt>
                <c:pt idx="37">
                  <c:v>34.400347424985121</c:v>
                </c:pt>
                <c:pt idx="38">
                  <c:v>35.228188225155165</c:v>
                </c:pt>
                <c:pt idx="39">
                  <c:v>36.048568807303006</c:v>
                </c:pt>
                <c:pt idx="40">
                  <c:v>36.861381396210732</c:v>
                </c:pt>
                <c:pt idx="41">
                  <c:v>37.666523997651971</c:v>
                </c:pt>
                <c:pt idx="42">
                  <c:v>38.463900388672229</c:v>
                </c:pt>
                <c:pt idx="43">
                  <c:v>39.253420099873736</c:v>
                </c:pt>
                <c:pt idx="44">
                  <c:v>40.034998389944697</c:v>
                </c:pt>
                <c:pt idx="45">
                  <c:v>40.808556212686184</c:v>
                </c:pt>
                <c:pt idx="46">
                  <c:v>41.574020176802129</c:v>
                </c:pt>
                <c:pt idx="47">
                  <c:v>42.331322498728731</c:v>
                </c:pt>
                <c:pt idx="48">
                  <c:v>43.080400948789027</c:v>
                </c:pt>
                <c:pt idx="49">
                  <c:v>43.821198790966811</c:v>
                </c:pt>
                <c:pt idx="50">
                  <c:v>44.553664716600814</c:v>
                </c:pt>
                <c:pt idx="51">
                  <c:v>45.277752772306037</c:v>
                </c:pt>
                <c:pt idx="52">
                  <c:v>45.993422282433386</c:v>
                </c:pt>
                <c:pt idx="53">
                  <c:v>46.700637766382194</c:v>
                </c:pt>
                <c:pt idx="54">
                  <c:v>47.39936885108235</c:v>
                </c:pt>
                <c:pt idx="55">
                  <c:v>48.089590178963689</c:v>
                </c:pt>
                <c:pt idx="56">
                  <c:v>48.771281311730348</c:v>
                </c:pt>
                <c:pt idx="57">
                  <c:v>49.444426630256686</c:v>
                </c:pt>
                <c:pt idx="58">
                  <c:v>50.109015230919304</c:v>
                </c:pt>
                <c:pt idx="59">
                  <c:v>50.765040818676759</c:v>
                </c:pt>
                <c:pt idx="60">
                  <c:v>51.412501597204788</c:v>
                </c:pt>
                <c:pt idx="61">
                  <c:v>52.051400156390116</c:v>
                </c:pt>
                <c:pt idx="62">
                  <c:v>52.681743357480649</c:v>
                </c:pt>
                <c:pt idx="63">
                  <c:v>53.303542216183672</c:v>
                </c:pt>
                <c:pt idx="64">
                  <c:v>53.916811783997034</c:v>
                </c:pt>
                <c:pt idx="65">
                  <c:v>54.52157102805095</c:v>
                </c:pt>
                <c:pt idx="66">
                  <c:v>55.117842709730247</c:v>
                </c:pt>
                <c:pt idx="67">
                  <c:v>55.705653262338629</c:v>
                </c:pt>
                <c:pt idx="68">
                  <c:v>56.285032668057745</c:v>
                </c:pt>
                <c:pt idx="69">
                  <c:v>56.856014334444929</c:v>
                </c:pt>
                <c:pt idx="70">
                  <c:v>57.418634970703955</c:v>
                </c:pt>
                <c:pt idx="71">
                  <c:v>57.972934463953763</c:v>
                </c:pt>
                <c:pt idx="72">
                  <c:v>58.518955755710024</c:v>
                </c:pt>
                <c:pt idx="73">
                  <c:v>59.056744718784763</c:v>
                </c:pt>
                <c:pt idx="74">
                  <c:v>59.58635003479889</c:v>
                </c:pt>
                <c:pt idx="75">
                  <c:v>60.107823072492543</c:v>
                </c:pt>
                <c:pt idx="76">
                  <c:v>60.62121776700787</c:v>
                </c:pt>
                <c:pt idx="77">
                  <c:v>61.126590500308829</c:v>
                </c:pt>
                <c:pt idx="78">
                  <c:v>61.623999982892329</c:v>
                </c:pt>
                <c:pt idx="79">
                  <c:v>62.113507136935134</c:v>
                </c:pt>
                <c:pt idx="80">
                  <c:v>62.595174981010949</c:v>
                </c:pt>
                <c:pt idx="81">
                  <c:v>63.069068516502433</c:v>
                </c:pt>
                <c:pt idx="82">
                  <c:v>63.535254615823121</c:v>
                </c:pt>
                <c:pt idx="83">
                  <c:v>63.993801912554972</c:v>
                </c:pt>
                <c:pt idx="84">
                  <c:v>64.444780693597977</c:v>
                </c:pt>
                <c:pt idx="85">
                  <c:v>64.888262793419244</c:v>
                </c:pt>
                <c:pt idx="86">
                  <c:v>65.324321490480415</c:v>
                </c:pt>
                <c:pt idx="87">
                  <c:v>65.753031405913575</c:v>
                </c:pt>
                <c:pt idx="88">
                  <c:v>66.174468404507778</c:v>
                </c:pt>
                <c:pt idx="89">
                  <c:v>66.588709498060382</c:v>
                </c:pt>
                <c:pt idx="90">
                  <c:v>66.995832751139815</c:v>
                </c:pt>
                <c:pt idx="91">
                  <c:v>67.395917189298899</c:v>
                </c:pt>
                <c:pt idx="92">
                  <c:v>67.789042709771181</c:v>
                </c:pt>
                <c:pt idx="93">
                  <c:v>68.175289994675666</c:v>
                </c:pt>
                <c:pt idx="94">
                  <c:v>68.554740426749333</c:v>
                </c:pt>
                <c:pt idx="95">
                  <c:v>68.927476007620413</c:v>
                </c:pt>
                <c:pt idx="96">
                  <c:v>69.293579278629934</c:v>
                </c:pt>
                <c:pt idx="97">
                  <c:v>69.653133244203474</c:v>
                </c:pt>
                <c:pt idx="98">
                  <c:v>70.006221297769883</c:v>
                </c:pt>
                <c:pt idx="99">
                  <c:v>70.352927150219102</c:v>
                </c:pt>
                <c:pt idx="100">
                  <c:v>70.693334760886501</c:v>
                </c:pt>
                <c:pt idx="101">
                  <c:v>71.027528271046975</c:v>
                </c:pt>
                <c:pt idx="102">
                  <c:v>71.355591939898261</c:v>
                </c:pt>
                <c:pt idx="103">
                  <c:v>71.677610083008972</c:v>
                </c:pt>
                <c:pt idx="104">
                  <c:v>71.99366701320389</c:v>
                </c:pt>
                <c:pt idx="105">
                  <c:v>72.303846983855493</c:v>
                </c:pt>
                <c:pt idx="106">
                  <c:v>72.608234134548212</c:v>
                </c:pt>
                <c:pt idx="107">
                  <c:v>72.906912439079107</c:v>
                </c:pt>
                <c:pt idx="108">
                  <c:v>73.199965655756372</c:v>
                </c:pt>
                <c:pt idx="109">
                  <c:v>73.487477279954987</c:v>
                </c:pt>
                <c:pt idx="110">
                  <c:v>73.769530498886724</c:v>
                </c:pt>
                <c:pt idx="111">
                  <c:v>74.046208148540416</c:v>
                </c:pt>
                <c:pt idx="112">
                  <c:v>74.3175926727465</c:v>
                </c:pt>
                <c:pt idx="113">
                  <c:v>74.583766084318782</c:v>
                </c:pt>
                <c:pt idx="114">
                  <c:v>74.844809928225331</c:v>
                </c:pt>
                <c:pt idx="115">
                  <c:v>75.100805246739171</c:v>
                </c:pt>
                <c:pt idx="116">
                  <c:v>75.351832546519134</c:v>
                </c:pt>
                <c:pt idx="117">
                  <c:v>75.597971767570144</c:v>
                </c:pt>
                <c:pt idx="118">
                  <c:v>75.839302254032162</c:v>
                </c:pt>
                <c:pt idx="119">
                  <c:v>76.075902726746463</c:v>
                </c:pt>
                <c:pt idx="120">
                  <c:v>76.307851257547725</c:v>
                </c:pt>
                <c:pt idx="121">
                  <c:v>76.535225245230635</c:v>
                </c:pt>
                <c:pt idx="122">
                  <c:v>76.758101393139299</c:v>
                </c:pt>
                <c:pt idx="123">
                  <c:v>76.976555688328347</c:v>
                </c:pt>
                <c:pt idx="124">
                  <c:v>77.190663382244622</c:v>
                </c:pt>
                <c:pt idx="125">
                  <c:v>77.400498972878751</c:v>
                </c:pt>
                <c:pt idx="126">
                  <c:v>77.606136188336365</c:v>
                </c:pt>
                <c:pt idx="127">
                  <c:v>77.807647971779218</c:v>
                </c:pt>
                <c:pt idx="128">
                  <c:v>78.005106467687028</c:v>
                </c:pt>
                <c:pt idx="129">
                  <c:v>78.198583009391541</c:v>
                </c:pt>
                <c:pt idx="130">
                  <c:v>78.388148107834937</c:v>
                </c:pt>
                <c:pt idx="131">
                  <c:v>78.573871441505531</c:v>
                </c:pt>
                <c:pt idx="132">
                  <c:v>78.75582184750462</c:v>
                </c:pt>
                <c:pt idx="133">
                  <c:v>78.934067313698776</c:v>
                </c:pt>
                <c:pt idx="134">
                  <c:v>79.108674971913402</c:v>
                </c:pt>
                <c:pt idx="135">
                  <c:v>79.279711092123591</c:v>
                </c:pt>
                <c:pt idx="136">
                  <c:v>79.447241077599784</c:v>
                </c:pt>
                <c:pt idx="137">
                  <c:v>79.611329460966445</c:v>
                </c:pt>
                <c:pt idx="138">
                  <c:v>79.772039901132956</c:v>
                </c:pt>
                <c:pt idx="139">
                  <c:v>79.929435181057087</c:v>
                </c:pt>
                <c:pt idx="140">
                  <c:v>80.083577206302166</c:v>
                </c:pt>
                <c:pt idx="141">
                  <c:v>80.234527004350326</c:v>
                </c:pt>
                <c:pt idx="142">
                  <c:v>80.382344724635075</c:v>
                </c:pt>
                <c:pt idx="143">
                  <c:v>80.527089639257511</c:v>
                </c:pt>
                <c:pt idx="144">
                  <c:v>80.668820144351571</c:v>
                </c:pt>
                <c:pt idx="145">
                  <c:v>80.80759376206467</c:v>
                </c:pt>
                <c:pt idx="146">
                  <c:v>80.943467143121154</c:v>
                </c:pt>
                <c:pt idx="147">
                  <c:v>81.076496069936979</c:v>
                </c:pt>
                <c:pt idx="148">
                  <c:v>81.206735460255032</c:v>
                </c:pt>
                <c:pt idx="149">
                  <c:v>81.334239371271536</c:v>
                </c:pt>
                <c:pt idx="150">
                  <c:v>81.459061004224978</c:v>
                </c:pt>
                <c:pt idx="151">
                  <c:v>81.581252709419957</c:v>
                </c:pt>
                <c:pt idx="152">
                  <c:v>81.700865991659256</c:v>
                </c:pt>
                <c:pt idx="153">
                  <c:v>81.8179515160585</c:v>
                </c:pt>
                <c:pt idx="154">
                  <c:v>81.932559114218634</c:v>
                </c:pt>
                <c:pt idx="155">
                  <c:v>82.04473779073237</c:v>
                </c:pt>
                <c:pt idx="156">
                  <c:v>82.154535730001669</c:v>
                </c:pt>
                <c:pt idx="157">
                  <c:v>82.262000303344124</c:v>
                </c:pt>
                <c:pt idx="158">
                  <c:v>82.367178076367168</c:v>
                </c:pt>
                <c:pt idx="159">
                  <c:v>82.470114816589643</c:v>
                </c:pt>
                <c:pt idx="160">
                  <c:v>82.570855501291206</c:v>
                </c:pt>
                <c:pt idx="161">
                  <c:v>82.669444325570893</c:v>
                </c:pt>
                <c:pt idx="162">
                  <c:v>82.765924710596835</c:v>
                </c:pt>
                <c:pt idx="163">
                  <c:v>82.860339312029993</c:v>
                </c:pt>
                <c:pt idx="164">
                  <c:v>82.952730028605373</c:v>
                </c:pt>
                <c:pt idx="165">
                  <c:v>83.043138010855102</c:v>
                </c:pt>
                <c:pt idx="166">
                  <c:v>83.131603669958281</c:v>
                </c:pt>
                <c:pt idx="167">
                  <c:v>83.218166686703341</c:v>
                </c:pt>
                <c:pt idx="168">
                  <c:v>83.302866020549104</c:v>
                </c:pt>
                <c:pt idx="169">
                  <c:v>83.385739918771677</c:v>
                </c:pt>
                <c:pt idx="170">
                  <c:v>83.466825925684603</c:v>
                </c:pt>
                <c:pt idx="171">
                  <c:v>83.54616089192055</c:v>
                </c:pt>
                <c:pt idx="172">
                  <c:v>83.623780983763353</c:v>
                </c:pt>
                <c:pt idx="173">
                  <c:v>83.69972169251956</c:v>
                </c:pt>
                <c:pt idx="174">
                  <c:v>83.774017843919552</c:v>
                </c:pt>
                <c:pt idx="175">
                  <c:v>83.846703607538515</c:v>
                </c:pt>
                <c:pt idx="176">
                  <c:v>83.917812506228231</c:v>
                </c:pt>
                <c:pt idx="177">
                  <c:v>83.98737742555106</c:v>
                </c:pt>
                <c:pt idx="178">
                  <c:v>84.055430623207954</c:v>
                </c:pt>
                <c:pt idx="179">
                  <c:v>84.122003738452875</c:v>
                </c:pt>
                <c:pt idx="180">
                  <c:v>84.187127801486326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722992"/>
        <c:axId val="1639715376"/>
      </c:scatterChart>
      <c:valAx>
        <c:axId val="1639722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9715376"/>
        <c:crosses val="autoZero"/>
        <c:crossBetween val="midCat"/>
      </c:valAx>
      <c:valAx>
        <c:axId val="163971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Sebesség</a:t>
                </a:r>
                <a:r>
                  <a:rPr lang="hu-HU" baseline="0"/>
                  <a:t> (m/s)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972299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megtett utak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'vas és ólom'!$AC$26:$AC$206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'vas és ólom'!$AD$26:$AD$206</c:f>
              <c:numCache>
                <c:formatCode>General</c:formatCode>
                <c:ptCount val="181"/>
                <c:pt idx="0">
                  <c:v>0</c:v>
                </c:pt>
                <c:pt idx="1">
                  <c:v>4.905000000000001E-2</c:v>
                </c:pt>
                <c:pt idx="2">
                  <c:v>0.19619097786562503</c:v>
                </c:pt>
                <c:pt idx="3">
                  <c:v>0.44138685169710523</c:v>
                </c:pt>
                <c:pt idx="4">
                  <c:v>0.7845654941897513</c:v>
                </c:pt>
                <c:pt idx="5">
                  <c:v>1.2256188188155441</c:v>
                </c:pt>
                <c:pt idx="6">
                  <c:v>1.7644029187872272</c:v>
                </c:pt>
                <c:pt idx="7">
                  <c:v>2.4007382584185661</c:v>
                </c:pt>
                <c:pt idx="8">
                  <c:v>3.1344099163317032</c:v>
                </c:pt>
                <c:pt idx="9">
                  <c:v>3.9651678798025234</c:v>
                </c:pt>
                <c:pt idx="10">
                  <c:v>4.8927273893785319</c:v>
                </c:pt>
                <c:pt idx="11">
                  <c:v>5.9167693327517092</c:v>
                </c:pt>
                <c:pt idx="12">
                  <c:v>7.0369406867219642</c:v>
                </c:pt>
                <c:pt idx="13">
                  <c:v>8.2528550059458912</c:v>
                </c:pt>
                <c:pt idx="14">
                  <c:v>9.564092957031237</c:v>
                </c:pt>
                <c:pt idx="15">
                  <c:v>10.970202896410454</c:v>
                </c:pt>
                <c:pt idx="16">
                  <c:v>12.470701490307539</c:v>
                </c:pt>
                <c:pt idx="17">
                  <c:v>14.065074375001593</c:v>
                </c:pt>
                <c:pt idx="18">
                  <c:v>15.752776855488595</c:v>
                </c:pt>
                <c:pt idx="19">
                  <c:v>17.533234640550205</c:v>
                </c:pt>
                <c:pt idx="20">
                  <c:v>19.405844612155377</c:v>
                </c:pt>
                <c:pt idx="21">
                  <c:v>21.369975627047261</c:v>
                </c:pt>
                <c:pt idx="22">
                  <c:v>23.424969348304757</c:v>
                </c:pt>
                <c:pt idx="23">
                  <c:v>25.570141104615065</c:v>
                </c:pt>
                <c:pt idx="24">
                  <c:v>27.804780774950718</c:v>
                </c:pt>
                <c:pt idx="25">
                  <c:v>30.128153696312147</c:v>
                </c:pt>
                <c:pt idx="26">
                  <c:v>32.539501592174233</c:v>
                </c:pt>
                <c:pt idx="27">
                  <c:v>35.038043519263013</c:v>
                </c:pt>
                <c:pt idx="28">
                  <c:v>37.622976830285872</c:v>
                </c:pt>
                <c:pt idx="29">
                  <c:v>40.29347815024564</c:v>
                </c:pt>
                <c:pt idx="30">
                  <c:v>43.048704363984889</c:v>
                </c:pt>
                <c:pt idx="31">
                  <c:v>45.88779361263186</c:v>
                </c:pt>
                <c:pt idx="32">
                  <c:v>48.809866296652743</c:v>
                </c:pt>
                <c:pt idx="33">
                  <c:v>51.814026083256515</c:v>
                </c:pt>
                <c:pt idx="34">
                  <c:v>54.899360915947511</c:v>
                </c:pt>
                <c:pt idx="35">
                  <c:v>58.064944024076837</c:v>
                </c:pt>
                <c:pt idx="36">
                  <c:v>61.30983493030628</c:v>
                </c:pt>
                <c:pt idx="37">
                  <c:v>64.633080453966841</c:v>
                </c:pt>
                <c:pt idx="38">
                  <c:v>68.03371570836768</c:v>
                </c:pt>
                <c:pt idx="39">
                  <c:v>71.510765090190205</c:v>
                </c:pt>
                <c:pt idx="40">
                  <c:v>75.063243259184603</c:v>
                </c:pt>
                <c:pt idx="41">
                  <c:v>78.690156106472841</c:v>
                </c:pt>
                <c:pt idx="42">
                  <c:v>82.390501709851804</c:v>
                </c:pt>
                <c:pt idx="43">
                  <c:v>86.163271274582229</c:v>
                </c:pt>
                <c:pt idx="44">
                  <c:v>90.007450058243478</c:v>
                </c:pt>
                <c:pt idx="45">
                  <c:v>93.922018278329531</c:v>
                </c:pt>
                <c:pt idx="46">
                  <c:v>97.905952001358116</c:v>
                </c:pt>
                <c:pt idx="47">
                  <c:v>101.95822401236188</c:v>
                </c:pt>
                <c:pt idx="48">
                  <c:v>106.07780466372726</c:v>
                </c:pt>
                <c:pt idx="49">
                  <c:v>110.26366270244307</c:v>
                </c:pt>
                <c:pt idx="50">
                  <c:v>114.51476607491624</c:v>
                </c:pt>
                <c:pt idx="51">
                  <c:v>118.83008270860631</c:v>
                </c:pt>
                <c:pt idx="52">
                  <c:v>123.20858126982259</c:v>
                </c:pt>
                <c:pt idx="53">
                  <c:v>127.64923189711823</c:v>
                </c:pt>
                <c:pt idx="54">
                  <c:v>132.15100690980398</c:v>
                </c:pt>
                <c:pt idx="55">
                  <c:v>136.71288149118934</c:v>
                </c:pt>
                <c:pt idx="56">
                  <c:v>141.33383434624182</c:v>
                </c:pt>
                <c:pt idx="57">
                  <c:v>146.01284833343468</c:v>
                </c:pt>
                <c:pt idx="58">
                  <c:v>150.74891107062982</c:v>
                </c:pt>
                <c:pt idx="59">
                  <c:v>155.54101551491564</c:v>
                </c:pt>
                <c:pt idx="60">
                  <c:v>160.38816051638929</c:v>
                </c:pt>
                <c:pt idx="61">
                  <c:v>165.28935134593843</c:v>
                </c:pt>
                <c:pt idx="62">
                  <c:v>170.24360019714035</c:v>
                </c:pt>
                <c:pt idx="63">
                  <c:v>175.24992666245473</c:v>
                </c:pt>
                <c:pt idx="64">
                  <c:v>180.30735818394083</c:v>
                </c:pt>
                <c:pt idx="65">
                  <c:v>185.41493047878183</c:v>
                </c:pt>
                <c:pt idx="66">
                  <c:v>190.57168793994543</c:v>
                </c:pt>
                <c:pt idx="67">
                  <c:v>195.77668401235454</c:v>
                </c:pt>
                <c:pt idx="68">
                  <c:v>201.02898154498106</c:v>
                </c:pt>
                <c:pt idx="69">
                  <c:v>206.32765311931311</c:v>
                </c:pt>
                <c:pt idx="70">
                  <c:v>211.67178135467819</c:v>
                </c:pt>
                <c:pt idx="71">
                  <c:v>217.06045919093515</c:v>
                </c:pt>
                <c:pt idx="72">
                  <c:v>222.49279014907373</c:v>
                </c:pt>
                <c:pt idx="73">
                  <c:v>227.96788857028349</c:v>
                </c:pt>
                <c:pt idx="74">
                  <c:v>233.48487983407429</c:v>
                </c:pt>
                <c:pt idx="75">
                  <c:v>239.04290055604741</c:v>
                </c:pt>
                <c:pt idx="76">
                  <c:v>244.64109876593045</c:v>
                </c:pt>
                <c:pt idx="77">
                  <c:v>250.27863406650144</c:v>
                </c:pt>
                <c:pt idx="78">
                  <c:v>255.95467777403562</c:v>
                </c:pt>
                <c:pt idx="79">
                  <c:v>261.66841304091594</c:v>
                </c:pt>
                <c:pt idx="80">
                  <c:v>267.41903496105226</c:v>
                </c:pt>
                <c:pt idx="81">
                  <c:v>273.20575065875624</c:v>
                </c:pt>
                <c:pt idx="82">
                  <c:v>279.02777936171975</c:v>
                </c:pt>
                <c:pt idx="83">
                  <c:v>284.8843524587424</c:v>
                </c:pt>
                <c:pt idx="84">
                  <c:v>290.7747135428512</c:v>
                </c:pt>
                <c:pt idx="85">
                  <c:v>296.69811844044943</c:v>
                </c:pt>
                <c:pt idx="86">
                  <c:v>302.65383522712642</c:v>
                </c:pt>
                <c:pt idx="87">
                  <c:v>308.64114423075165</c:v>
                </c:pt>
                <c:pt idx="88">
                  <c:v>314.65933802246792</c:v>
                </c:pt>
                <c:pt idx="89">
                  <c:v>320.70772139618799</c:v>
                </c:pt>
                <c:pt idx="90">
                  <c:v>326.78561133718875</c:v>
                </c:pt>
                <c:pt idx="91">
                  <c:v>332.89233698038424</c:v>
                </c:pt>
                <c:pt idx="92">
                  <c:v>339.02723955884693</c:v>
                </c:pt>
                <c:pt idx="93">
                  <c:v>345.18967234313317</c:v>
                </c:pt>
                <c:pt idx="94">
                  <c:v>351.37900057195429</c:v>
                </c:pt>
                <c:pt idx="95">
                  <c:v>357.59460137472149</c:v>
                </c:pt>
                <c:pt idx="96">
                  <c:v>363.83586368647684</c:v>
                </c:pt>
                <c:pt idx="97">
                  <c:v>370.10218815570818</c:v>
                </c:pt>
                <c:pt idx="98">
                  <c:v>376.39298704553028</c:v>
                </c:pt>
                <c:pt idx="99">
                  <c:v>382.70768412869882</c:v>
                </c:pt>
                <c:pt idx="100">
                  <c:v>389.04571457690804</c:v>
                </c:pt>
                <c:pt idx="101">
                  <c:v>395.40652484480785</c:v>
                </c:pt>
                <c:pt idx="102">
                  <c:v>401.78957254915906</c:v>
                </c:pt>
                <c:pt idx="103">
                  <c:v>408.19432634353126</c:v>
                </c:pt>
                <c:pt idx="104">
                  <c:v>414.62026578893068</c:v>
                </c:pt>
                <c:pt idx="105">
                  <c:v>421.06688122073126</c:v>
                </c:pt>
                <c:pt idx="106">
                  <c:v>427.53367361226543</c:v>
                </c:pt>
                <c:pt idx="107">
                  <c:v>434.02015443541717</c:v>
                </c:pt>
                <c:pt idx="108">
                  <c:v>440.5258455185438</c:v>
                </c:pt>
                <c:pt idx="109">
                  <c:v>447.05027890203951</c:v>
                </c:pt>
                <c:pt idx="110">
                  <c:v>453.59299669183781</c:v>
                </c:pt>
                <c:pt idx="111">
                  <c:v>460.15355091113724</c:v>
                </c:pt>
                <c:pt idx="112">
                  <c:v>466.73150335062002</c:v>
                </c:pt>
                <c:pt idx="113">
                  <c:v>473.32642541742013</c:v>
                </c:pt>
                <c:pt idx="114">
                  <c:v>479.93789798308444</c:v>
                </c:pt>
                <c:pt idx="115">
                  <c:v>486.56551123075707</c:v>
                </c:pt>
                <c:pt idx="116">
                  <c:v>493.20886450180529</c:v>
                </c:pt>
                <c:pt idx="117">
                  <c:v>499.86756614209332</c:v>
                </c:pt>
                <c:pt idx="118">
                  <c:v>506.54123334809788</c:v>
                </c:pt>
                <c:pt idx="119">
                  <c:v>513.22949201304925</c:v>
                </c:pt>
                <c:pt idx="120">
                  <c:v>519.93197657326959</c:v>
                </c:pt>
                <c:pt idx="121">
                  <c:v>526.64832985487044</c:v>
                </c:pt>
                <c:pt idx="122">
                  <c:v>533.37820292096035</c:v>
                </c:pt>
                <c:pt idx="123">
                  <c:v>540.12125491950599</c:v>
                </c:pt>
                <c:pt idx="124">
                  <c:v>546.87715293197641</c:v>
                </c:pt>
                <c:pt idx="125">
                  <c:v>553.64557182289661</c:v>
                </c:pt>
                <c:pt idx="126">
                  <c:v>560.42619409042277</c:v>
                </c:pt>
                <c:pt idx="127">
                  <c:v>567.21870971804674</c:v>
                </c:pt>
                <c:pt idx="128">
                  <c:v>574.0228160275276</c:v>
                </c:pt>
                <c:pt idx="129">
                  <c:v>580.83821753314146</c:v>
                </c:pt>
                <c:pt idx="130">
                  <c:v>587.66462579733206</c:v>
                </c:pt>
                <c:pt idx="131">
                  <c:v>594.50175928783972</c:v>
                </c:pt>
                <c:pt idx="132">
                  <c:v>601.34934323637776</c:v>
                </c:pt>
                <c:pt idx="133">
                  <c:v>608.20710949892066</c:v>
                </c:pt>
                <c:pt idx="134">
                  <c:v>615.07479641766031</c:v>
                </c:pt>
                <c:pt idx="135">
                  <c:v>621.95214868468406</c:v>
                </c:pt>
                <c:pt idx="136">
                  <c:v>628.83891720741872</c:v>
                </c:pt>
                <c:pt idx="137">
                  <c:v>635.73485897588432</c:v>
                </c:pt>
                <c:pt idx="138">
                  <c:v>642.63973693179173</c:v>
                </c:pt>
                <c:pt idx="139">
                  <c:v>649.55331983951748</c:v>
                </c:pt>
                <c:pt idx="140">
                  <c:v>656.4753821589826</c:v>
                </c:pt>
                <c:pt idx="141">
                  <c:v>663.40570392045902</c:v>
                </c:pt>
                <c:pt idx="142">
                  <c:v>670.34407060132298</c:v>
                </c:pt>
                <c:pt idx="143">
                  <c:v>677.29027300477117</c:v>
                </c:pt>
                <c:pt idx="144">
                  <c:v>684.24410714051191</c:v>
                </c:pt>
                <c:pt idx="145">
                  <c:v>691.20537410744055</c:v>
                </c:pt>
                <c:pt idx="146">
                  <c:v>698.17387997830519</c:v>
                </c:pt>
                <c:pt idx="147">
                  <c:v>705.14943568636647</c:v>
                </c:pt>
                <c:pt idx="148">
                  <c:v>712.13185691405056</c:v>
                </c:pt>
                <c:pt idx="149">
                  <c:v>719.12096398359517</c:v>
                </c:pt>
                <c:pt idx="150">
                  <c:v>726.11658174968318</c:v>
                </c:pt>
                <c:pt idx="151">
                  <c:v>733.11853949405827</c:v>
                </c:pt>
                <c:pt idx="152">
                  <c:v>740.12667082211306</c:v>
                </c:pt>
                <c:pt idx="153">
                  <c:v>747.14081356144084</c:v>
                </c:pt>
                <c:pt idx="154">
                  <c:v>754.16080966233812</c:v>
                </c:pt>
                <c:pt idx="155">
                  <c:v>761.18650510024418</c:v>
                </c:pt>
                <c:pt idx="156">
                  <c:v>768.21774978010342</c:v>
                </c:pt>
                <c:pt idx="157">
                  <c:v>775.25439744263315</c:v>
                </c:pt>
                <c:pt idx="158">
                  <c:v>782.29630557247981</c:v>
                </c:pt>
                <c:pt idx="159">
                  <c:v>789.34333530824483</c:v>
                </c:pt>
                <c:pt idx="160">
                  <c:v>796.3953513543596</c:v>
                </c:pt>
                <c:pt idx="161">
                  <c:v>803.45222189478966</c:v>
                </c:pt>
                <c:pt idx="162">
                  <c:v>810.51381850854648</c:v>
                </c:pt>
                <c:pt idx="163">
                  <c:v>817.58001608698339</c:v>
                </c:pt>
                <c:pt idx="164">
                  <c:v>824.65069275285407</c:v>
                </c:pt>
                <c:pt idx="165">
                  <c:v>831.72572978110895</c:v>
                </c:pt>
                <c:pt idx="166">
                  <c:v>838.80501152140607</c:v>
                </c:pt>
                <c:pt idx="167">
                  <c:v>845.88842532231081</c:v>
                </c:pt>
                <c:pt idx="168">
                  <c:v>852.9758614571607</c:v>
                </c:pt>
                <c:pt idx="169">
                  <c:v>860.06721305156896</c:v>
                </c:pt>
                <c:pt idx="170">
                  <c:v>867.16237601254147</c:v>
                </c:pt>
                <c:pt idx="171">
                  <c:v>874.2612489591819</c:v>
                </c:pt>
                <c:pt idx="172">
                  <c:v>881.36373315495723</c:v>
                </c:pt>
                <c:pt idx="173">
                  <c:v>888.46973244149979</c:v>
                </c:pt>
                <c:pt idx="174">
                  <c:v>895.57915317391769</c:v>
                </c:pt>
                <c:pt idx="175">
                  <c:v>902.69190415758817</c:v>
                </c:pt>
                <c:pt idx="176">
                  <c:v>909.80789658640754</c:v>
                </c:pt>
                <c:pt idx="177">
                  <c:v>916.92704398247088</c:v>
                </c:pt>
                <c:pt idx="178">
                  <c:v>924.04926213715578</c:v>
                </c:pt>
                <c:pt idx="179">
                  <c:v>931.17446905358383</c:v>
                </c:pt>
                <c:pt idx="180">
                  <c:v>938.30258489043376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'vas és ólom'!$AC$26:$AC$206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'vas és ólom'!$AE$26:$AE$206</c:f>
              <c:numCache>
                <c:formatCode>General</c:formatCode>
                <c:ptCount val="181"/>
                <c:pt idx="0">
                  <c:v>0</c:v>
                </c:pt>
                <c:pt idx="1">
                  <c:v>4.905000000000001E-2</c:v>
                </c:pt>
                <c:pt idx="2">
                  <c:v>0.19619377233202437</c:v>
                </c:pt>
                <c:pt idx="3">
                  <c:v>0.44140640948687115</c:v>
                </c:pt>
                <c:pt idx="4">
                  <c:v>0.78463811383682458</c:v>
                </c:pt>
                <c:pt idx="5">
                  <c:v>1.2258142387149404</c:v>
                </c:pt>
                <c:pt idx="6">
                  <c:v>1.7648353546908537</c:v>
                </c:pt>
                <c:pt idx="7">
                  <c:v>2.401577340915849</c:v>
                </c:pt>
                <c:pt idx="8">
                  <c:v>3.1358915013560789</c:v>
                </c:pt>
                <c:pt idx="9">
                  <c:v>3.967604705679574</c:v>
                </c:pt>
                <c:pt idx="10">
                  <c:v>4.8965195545102747</c:v>
                </c:pt>
                <c:pt idx="11">
                  <c:v>5.9224145687109049</c:v>
                </c:pt>
                <c:pt idx="12">
                  <c:v>7.0450444023062948</c:v>
                </c:pt>
                <c:pt idx="13">
                  <c:v>8.2641400786099197</c:v>
                </c:pt>
                <c:pt idx="14">
                  <c:v>9.5794092490691316</c:v>
                </c:pt>
                <c:pt idx="15">
                  <c:v>10.990536474298958</c:v>
                </c:pt>
                <c:pt idx="16">
                  <c:v>12.497183526730641</c:v>
                </c:pt>
                <c:pt idx="17">
                  <c:v>14.098989714259348</c:v>
                </c:pt>
                <c:pt idx="18">
                  <c:v>15.79557222423592</c:v>
                </c:pt>
                <c:pt idx="19">
                  <c:v>17.586526487110206</c:v>
                </c:pt>
                <c:pt idx="20">
                  <c:v>19.471426558998555</c:v>
                </c:pt>
                <c:pt idx="21">
                  <c:v>21.449825522415608</c:v>
                </c:pt>
                <c:pt idx="22">
                  <c:v>23.521255904380574</c:v>
                </c:pt>
                <c:pt idx="23">
                  <c:v>25.685230111080863</c:v>
                </c:pt>
                <c:pt idx="24">
                  <c:v>27.941240878251381</c:v>
                </c:pt>
                <c:pt idx="25">
                  <c:v>30.288761736405878</c:v>
                </c:pt>
                <c:pt idx="26">
                  <c:v>32.727247490037627</c:v>
                </c:pt>
                <c:pt idx="27">
                  <c:v>35.256134709890397</c:v>
                </c:pt>
                <c:pt idx="28">
                  <c:v>37.874842237387142</c:v>
                </c:pt>
                <c:pt idx="29">
                  <c:v>40.582771700293037</c:v>
                </c:pt>
                <c:pt idx="30">
                  <c:v>43.379308038681536</c:v>
                </c:pt>
                <c:pt idx="31">
                  <c:v>46.263820040266928</c:v>
                </c:pt>
                <c:pt idx="32">
                  <c:v>49.235660884164211</c:v>
                </c:pt>
                <c:pt idx="33">
                  <c:v>52.29416869213722</c:v>
                </c:pt>
                <c:pt idx="34">
                  <c:v>55.438667086398723</c:v>
                </c:pt>
                <c:pt idx="35">
                  <c:v>58.668465753031228</c:v>
                </c:pt>
                <c:pt idx="36">
                  <c:v>61.982861010104955</c:v>
                </c:pt>
                <c:pt idx="37">
                  <c:v>65.381136379579289</c:v>
                </c:pt>
                <c:pt idx="38">
                  <c:v>68.862563162086303</c:v>
                </c:pt>
                <c:pt idx="39">
                  <c:v>72.42640101370921</c:v>
                </c:pt>
                <c:pt idx="40">
                  <c:v>76.071898523884897</c:v>
                </c:pt>
                <c:pt idx="41">
                  <c:v>79.79829379357804</c:v>
                </c:pt>
                <c:pt idx="42">
                  <c:v>83.60481501289425</c:v>
                </c:pt>
                <c:pt idx="43">
                  <c:v>87.490681037321551</c:v>
                </c:pt>
                <c:pt idx="44">
                  <c:v>91.455101961812474</c:v>
                </c:pt>
                <c:pt idx="45">
                  <c:v>95.497279691944016</c:v>
                </c:pt>
                <c:pt idx="46">
                  <c:v>99.616408511418427</c:v>
                </c:pt>
                <c:pt idx="47">
                  <c:v>103.81167564519497</c:v>
                </c:pt>
                <c:pt idx="48">
                  <c:v>108.08226181757085</c:v>
                </c:pt>
                <c:pt idx="49">
                  <c:v>112.42734180455865</c:v>
                </c:pt>
                <c:pt idx="50">
                  <c:v>116.84608497993703</c:v>
                </c:pt>
                <c:pt idx="51">
                  <c:v>121.33765585438238</c:v>
                </c:pt>
                <c:pt idx="52">
                  <c:v>125.90121460711934</c:v>
                </c:pt>
                <c:pt idx="53">
                  <c:v>130.53591760956013</c:v>
                </c:pt>
                <c:pt idx="54">
                  <c:v>135.24091794043335</c:v>
                </c:pt>
                <c:pt idx="55">
                  <c:v>140.01536589193566</c:v>
                </c:pt>
                <c:pt idx="56">
                  <c:v>144.85840946647036</c:v>
                </c:pt>
                <c:pt idx="57">
                  <c:v>149.76919486356971</c:v>
                </c:pt>
                <c:pt idx="58">
                  <c:v>154.74686695662851</c:v>
                </c:pt>
                <c:pt idx="59">
                  <c:v>159.79056975910831</c:v>
                </c:pt>
                <c:pt idx="60">
                  <c:v>164.8994468799024</c:v>
                </c:pt>
                <c:pt idx="61">
                  <c:v>170.07264196758214</c:v>
                </c:pt>
                <c:pt idx="62">
                  <c:v>175.30929914327569</c:v>
                </c:pt>
                <c:pt idx="63">
                  <c:v>180.60856342195891</c:v>
                </c:pt>
                <c:pt idx="64">
                  <c:v>185.96958112196793</c:v>
                </c:pt>
                <c:pt idx="65">
                  <c:v>191.39150026257033</c:v>
                </c:pt>
                <c:pt idx="66">
                  <c:v>196.8734709494594</c:v>
                </c:pt>
                <c:pt idx="67">
                  <c:v>202.41464574806284</c:v>
                </c:pt>
                <c:pt idx="68">
                  <c:v>208.01418004458264</c:v>
                </c:pt>
                <c:pt idx="69">
                  <c:v>213.67123239470777</c:v>
                </c:pt>
                <c:pt idx="70">
                  <c:v>219.38496485996521</c:v>
                </c:pt>
                <c:pt idx="71">
                  <c:v>225.15454333169811</c:v>
                </c:pt>
                <c:pt idx="72">
                  <c:v>230.9791378426813</c:v>
                </c:pt>
                <c:pt idx="73">
                  <c:v>236.85792286640603</c:v>
                </c:pt>
                <c:pt idx="74">
                  <c:v>242.79007760408521</c:v>
                </c:pt>
                <c:pt idx="75">
                  <c:v>248.7747862594498</c:v>
                </c:pt>
                <c:pt idx="76">
                  <c:v>254.81123830142482</c:v>
                </c:pt>
                <c:pt idx="77">
                  <c:v>260.89862871479068</c:v>
                </c:pt>
                <c:pt idx="78">
                  <c:v>267.03615823895075</c:v>
                </c:pt>
                <c:pt idx="79">
                  <c:v>273.22303359494214</c:v>
                </c:pt>
                <c:pt idx="80">
                  <c:v>279.45846770083944</c:v>
                </c:pt>
                <c:pt idx="81">
                  <c:v>285.74167987571508</c:v>
                </c:pt>
                <c:pt idx="82">
                  <c:v>292.07189603233138</c:v>
                </c:pt>
                <c:pt idx="83">
                  <c:v>298.44834885875031</c:v>
                </c:pt>
                <c:pt idx="84">
                  <c:v>304.87027798905797</c:v>
                </c:pt>
                <c:pt idx="85">
                  <c:v>311.33693016340885</c:v>
                </c:pt>
                <c:pt idx="86">
                  <c:v>317.84755937760383</c:v>
                </c:pt>
                <c:pt idx="87">
                  <c:v>324.40142702242355</c:v>
                </c:pt>
                <c:pt idx="88">
                  <c:v>330.99780201294459</c:v>
                </c:pt>
                <c:pt idx="89">
                  <c:v>337.635960908073</c:v>
                </c:pt>
                <c:pt idx="90">
                  <c:v>344.31518802053301</c:v>
                </c:pt>
                <c:pt idx="91">
                  <c:v>351.03477551755498</c:v>
                </c:pt>
                <c:pt idx="92">
                  <c:v>357.79402351250849</c:v>
                </c:pt>
                <c:pt idx="93">
                  <c:v>364.59224014773082</c:v>
                </c:pt>
                <c:pt idx="94">
                  <c:v>371.42874166880205</c:v>
                </c:pt>
                <c:pt idx="95">
                  <c:v>378.30285249052054</c:v>
                </c:pt>
                <c:pt idx="96">
                  <c:v>385.21390525483304</c:v>
                </c:pt>
                <c:pt idx="97">
                  <c:v>392.16124088097473</c:v>
                </c:pt>
                <c:pt idx="98">
                  <c:v>399.14420860807343</c:v>
                </c:pt>
                <c:pt idx="99">
                  <c:v>406.16216603047286</c:v>
                </c:pt>
                <c:pt idx="100">
                  <c:v>413.21447912602815</c:v>
                </c:pt>
                <c:pt idx="101">
                  <c:v>420.30052227762485</c:v>
                </c:pt>
                <c:pt idx="102">
                  <c:v>427.41967828817212</c:v>
                </c:pt>
                <c:pt idx="103">
                  <c:v>434.57133838931748</c:v>
                </c:pt>
                <c:pt idx="104">
                  <c:v>441.75490224412812</c:v>
                </c:pt>
                <c:pt idx="105">
                  <c:v>448.96977794398111</c:v>
                </c:pt>
                <c:pt idx="106">
                  <c:v>456.2153819999013</c:v>
                </c:pt>
                <c:pt idx="107">
                  <c:v>463.49113932858268</c:v>
                </c:pt>
                <c:pt idx="108">
                  <c:v>470.79648323332447</c:v>
                </c:pt>
                <c:pt idx="109">
                  <c:v>478.13085538011001</c:v>
                </c:pt>
                <c:pt idx="110">
                  <c:v>485.4937057690521</c:v>
                </c:pt>
                <c:pt idx="111">
                  <c:v>492.88449270142348</c:v>
                </c:pt>
                <c:pt idx="112">
                  <c:v>500.30268274248783</c:v>
                </c:pt>
                <c:pt idx="113">
                  <c:v>507.74775068034108</c:v>
                </c:pt>
                <c:pt idx="114">
                  <c:v>515.21917948096825</c:v>
                </c:pt>
                <c:pt idx="115">
                  <c:v>522.71646023971653</c:v>
                </c:pt>
                <c:pt idx="116">
                  <c:v>530.2390921293794</c:v>
                </c:pt>
                <c:pt idx="117">
                  <c:v>537.78658234508384</c:v>
                </c:pt>
                <c:pt idx="118">
                  <c:v>545.35844604616398</c:v>
                </c:pt>
                <c:pt idx="119">
                  <c:v>552.95420629520288</c:v>
                </c:pt>
                <c:pt idx="120">
                  <c:v>560.57339399441764</c:v>
                </c:pt>
                <c:pt idx="121">
                  <c:v>568.2155478195566</c:v>
                </c:pt>
                <c:pt idx="122">
                  <c:v>575.88021415147512</c:v>
                </c:pt>
                <c:pt idx="123">
                  <c:v>583.56694700554851</c:v>
                </c:pt>
                <c:pt idx="124">
                  <c:v>591.27530795907717</c:v>
                </c:pt>
                <c:pt idx="125">
                  <c:v>599.00486607683331</c:v>
                </c:pt>
                <c:pt idx="126">
                  <c:v>606.75519783489403</c:v>
                </c:pt>
                <c:pt idx="127">
                  <c:v>614.52588704289985</c:v>
                </c:pt>
                <c:pt idx="128">
                  <c:v>622.31652476487318</c:v>
                </c:pt>
                <c:pt idx="129">
                  <c:v>630.12670923872713</c:v>
                </c:pt>
                <c:pt idx="130">
                  <c:v>637.95604579458848</c:v>
                </c:pt>
                <c:pt idx="131">
                  <c:v>645.80414677205545</c:v>
                </c:pt>
                <c:pt idx="132">
                  <c:v>653.67063143650591</c:v>
                </c:pt>
                <c:pt idx="133">
                  <c:v>661.55512589456612</c:v>
                </c:pt>
                <c:pt idx="134">
                  <c:v>669.45726300884678</c:v>
                </c:pt>
                <c:pt idx="135">
                  <c:v>677.37668231204862</c:v>
                </c:pt>
                <c:pt idx="136">
                  <c:v>685.31302992053475</c:v>
                </c:pt>
                <c:pt idx="137">
                  <c:v>693.26595844746305</c:v>
                </c:pt>
                <c:pt idx="138">
                  <c:v>701.235126915568</c:v>
                </c:pt>
                <c:pt idx="139">
                  <c:v>709.22020066967752</c:v>
                </c:pt>
                <c:pt idx="140">
                  <c:v>717.22085128904553</c:v>
                </c:pt>
                <c:pt idx="141">
                  <c:v>725.23675649957818</c:v>
                </c:pt>
                <c:pt idx="142">
                  <c:v>733.26760008602741</c:v>
                </c:pt>
                <c:pt idx="143">
                  <c:v>741.31307180422209</c:v>
                </c:pt>
                <c:pt idx="144">
                  <c:v>749.37286729340258</c:v>
                </c:pt>
                <c:pt idx="145">
                  <c:v>757.4466879887234</c:v>
                </c:pt>
                <c:pt idx="146">
                  <c:v>765.53424103398265</c:v>
                </c:pt>
                <c:pt idx="147">
                  <c:v>773.63523919463557</c:v>
                </c:pt>
                <c:pt idx="148">
                  <c:v>781.74940077114513</c:v>
                </c:pt>
                <c:pt idx="149">
                  <c:v>789.87644951272148</c:v>
                </c:pt>
                <c:pt idx="150">
                  <c:v>798.01611453149633</c:v>
                </c:pt>
                <c:pt idx="151">
                  <c:v>806.1681302171786</c:v>
                </c:pt>
                <c:pt idx="152">
                  <c:v>814.33223615223255</c:v>
                </c:pt>
                <c:pt idx="153">
                  <c:v>822.50817702761844</c:v>
                </c:pt>
                <c:pt idx="154">
                  <c:v>830.69570255913231</c:v>
                </c:pt>
                <c:pt idx="155">
                  <c:v>838.89456740437981</c:v>
                </c:pt>
                <c:pt idx="156">
                  <c:v>847.10453108041656</c:v>
                </c:pt>
                <c:pt idx="157">
                  <c:v>855.32535788208384</c:v>
                </c:pt>
                <c:pt idx="158">
                  <c:v>863.55681680106943</c:v>
                </c:pt>
                <c:pt idx="159">
                  <c:v>871.79868144571731</c:v>
                </c:pt>
                <c:pt idx="160">
                  <c:v>880.0507299616113</c:v>
                </c:pt>
                <c:pt idx="161">
                  <c:v>888.3127449529544</c:v>
                </c:pt>
                <c:pt idx="162">
                  <c:v>896.58451340476279</c:v>
                </c:pt>
                <c:pt idx="163">
                  <c:v>904.86582660589409</c:v>
                </c:pt>
                <c:pt idx="164">
                  <c:v>913.15648007292589</c:v>
                </c:pt>
                <c:pt idx="165">
                  <c:v>921.45627347489892</c:v>
                </c:pt>
                <c:pt idx="166">
                  <c:v>929.76501055893959</c:v>
                </c:pt>
                <c:pt idx="167">
                  <c:v>938.08249907677271</c:v>
                </c:pt>
                <c:pt idx="168">
                  <c:v>946.40855071213537</c:v>
                </c:pt>
                <c:pt idx="169">
                  <c:v>954.74298100910141</c:v>
                </c:pt>
                <c:pt idx="170">
                  <c:v>963.08560930132421</c:v>
                </c:pt>
                <c:pt idx="171">
                  <c:v>971.43625864220451</c:v>
                </c:pt>
                <c:pt idx="172">
                  <c:v>979.7947557359887</c:v>
                </c:pt>
                <c:pt idx="173">
                  <c:v>988.16093086980288</c:v>
                </c:pt>
                <c:pt idx="174">
                  <c:v>996.53461784662488</c:v>
                </c:pt>
                <c:pt idx="175">
                  <c:v>1004.9156539191978</c:v>
                </c:pt>
                <c:pt idx="176">
                  <c:v>1013.3038797248861</c:v>
                </c:pt>
                <c:pt idx="177">
                  <c:v>1021.6991392214751</c:v>
                </c:pt>
                <c:pt idx="178">
                  <c:v>1030.1012796239131</c:v>
                </c:pt>
                <c:pt idx="179">
                  <c:v>1038.5101513419961</c:v>
                </c:pt>
                <c:pt idx="180">
                  <c:v>1046.9256079189931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723536"/>
        <c:axId val="1773462208"/>
      </c:scatterChart>
      <c:valAx>
        <c:axId val="1639723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73462208"/>
        <c:crosses val="autoZero"/>
        <c:crossBetween val="midCat"/>
      </c:valAx>
      <c:valAx>
        <c:axId val="177346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972353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Útkülönbség</a:t>
            </a:r>
            <a:r>
              <a:rPr lang="hu-HU" baseline="0"/>
              <a:t>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8.1893101995001022E-2"/>
                  <c:y val="-0.1829410615869023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'vas és ólom'!$AT$26:$AT$46</c:f>
              <c:numCache>
                <c:formatCode>General</c:formatCode>
                <c:ptCount val="21"/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xVal>
          <c:yVal>
            <c:numRef>
              <c:f>'vas és ólom'!$AU$26:$AU$46</c:f>
              <c:numCache>
                <c:formatCode>General</c:formatCode>
                <c:ptCount val="21"/>
                <c:pt idx="2">
                  <c:v>2.7944663993362262E-6</c:v>
                </c:pt>
                <c:pt idx="3">
                  <c:v>1.9557789765922706E-5</c:v>
                </c:pt>
                <c:pt idx="4">
                  <c:v>7.2619647073279836E-5</c:v>
                </c:pt>
                <c:pt idx="5">
                  <c:v>1.9541989939630966E-4</c:v>
                </c:pt>
                <c:pt idx="6">
                  <c:v>4.3243590362651574E-4</c:v>
                </c:pt>
                <c:pt idx="7">
                  <c:v>8.3908249728281703E-4</c:v>
                </c:pt>
                <c:pt idx="8">
                  <c:v>1.4815850243756756E-3</c:v>
                </c:pt>
                <c:pt idx="9">
                  <c:v>2.4368258770506301E-3</c:v>
                </c:pt>
                <c:pt idx="10">
                  <c:v>3.7921651317427418E-3</c:v>
                </c:pt>
                <c:pt idx="11">
                  <c:v>5.645235959195638E-3</c:v>
                </c:pt>
                <c:pt idx="12">
                  <c:v>8.1037155843306508E-3</c:v>
                </c:pt>
                <c:pt idx="13">
                  <c:v>1.1285072664028561E-2</c:v>
                </c:pt>
                <c:pt idx="14">
                  <c:v>1.5316292037894641E-2</c:v>
                </c:pt>
                <c:pt idx="15">
                  <c:v>2.0333577888504095E-2</c:v>
                </c:pt>
                <c:pt idx="16">
                  <c:v>2.6482036423102429E-2</c:v>
                </c:pt>
                <c:pt idx="17">
                  <c:v>3.3915339257754695E-2</c:v>
                </c:pt>
                <c:pt idx="18">
                  <c:v>4.2795368747325924E-2</c:v>
                </c:pt>
                <c:pt idx="19">
                  <c:v>5.3291846560000522E-2</c:v>
                </c:pt>
                <c:pt idx="20">
                  <c:v>6.5581946843177974E-2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3462752"/>
        <c:axId val="1766813536"/>
      </c:scatterChart>
      <c:valAx>
        <c:axId val="1773462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66813536"/>
        <c:crosses val="autoZero"/>
        <c:crossBetween val="midCat"/>
        <c:majorUnit val="0.1"/>
      </c:valAx>
      <c:valAx>
        <c:axId val="176681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73462752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megtett utak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 és vas (4)'!$AC$26:$AC$206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</c:numCache>
            </c:numRef>
          </c:xVal>
          <c:yVal>
            <c:numRef>
              <c:f>'fa és vas (4)'!$AD$26:$AD$206</c:f>
              <c:numCache>
                <c:formatCode>General</c:formatCode>
                <c:ptCount val="181"/>
                <c:pt idx="0">
                  <c:v>0</c:v>
                </c:pt>
                <c:pt idx="1">
                  <c:v>4.9050000000000005E-4</c:v>
                </c:pt>
                <c:pt idx="2">
                  <c:v>1.9619843616337507E-3</c:v>
                </c:pt>
                <c:pt idx="3">
                  <c:v>4.4143905334305955E-3</c:v>
                </c:pt>
                <c:pt idx="4">
                  <c:v>7.8475934234174642E-3</c:v>
                </c:pt>
                <c:pt idx="5">
                  <c:v>1.2261405425039675E-2</c:v>
                </c:pt>
                <c:pt idx="6">
                  <c:v>1.7655576459019856E-2</c:v>
                </c:pt>
                <c:pt idx="7">
                  <c:v>2.4029794031134762E-2</c:v>
                </c:pt>
                <c:pt idx="8">
                  <c:v>3.138368330588117E-2</c:v>
                </c:pt>
                <c:pt idx="9">
                  <c:v>3.9716807195993464E-2</c:v>
                </c:pt>
                <c:pt idx="10">
                  <c:v>4.9028666467766886E-2</c:v>
                </c:pt>
                <c:pt idx="11">
                  <c:v>5.9318699862132021E-2</c:v>
                </c:pt>
                <c:pt idx="12">
                  <c:v>7.0586284231417523E-2</c:v>
                </c:pt>
                <c:pt idx="13">
                  <c:v>8.283073469172969E-2</c:v>
                </c:pt>
                <c:pt idx="14">
                  <c:v>9.6051304790869207E-2</c:v>
                </c:pt>
                <c:pt idx="15">
                  <c:v>0.11024718669169704</c:v>
                </c:pt>
                <c:pt idx="16">
                  <c:v>0.12541751137085327</c:v>
                </c:pt>
                <c:pt idx="17">
                  <c:v>0.14156134883272456</c:v>
                </c:pt>
                <c:pt idx="18">
                  <c:v>0.15867770833854788</c:v>
                </c:pt>
                <c:pt idx="19">
                  <c:v>0.17676553865053049</c:v>
                </c:pt>
                <c:pt idx="20">
                  <c:v>0.19582372829085762</c:v>
                </c:pt>
                <c:pt idx="21">
                  <c:v>0.21585110581545275</c:v>
                </c:pt>
                <c:pt idx="22">
                  <c:v>0.23684644010234668</c:v>
                </c:pt>
                <c:pt idx="23">
                  <c:v>0.25880844065450481</c:v>
                </c:pt>
                <c:pt idx="24">
                  <c:v>0.28173575791695471</c:v>
                </c:pt>
                <c:pt idx="25">
                  <c:v>0.30562698360804846</c:v>
                </c:pt>
                <c:pt idx="26">
                  <c:v>0.33048065106468782</c:v>
                </c:pt>
                <c:pt idx="27">
                  <c:v>0.3562952356013328</c:v>
                </c:pt>
                <c:pt idx="28">
                  <c:v>0.38306915488260834</c:v>
                </c:pt>
                <c:pt idx="29">
                  <c:v>0.41080076930931597</c:v>
                </c:pt>
                <c:pt idx="30">
                  <c:v>0.43948838241765259</c:v>
                </c:pt>
                <c:pt idx="31">
                  <c:v>0.46913024129143072</c:v>
                </c:pt>
                <c:pt idx="32">
                  <c:v>0.49972453698708974</c:v>
                </c:pt>
                <c:pt idx="33">
                  <c:v>0.53126940497128106</c:v>
                </c:pt>
                <c:pt idx="34">
                  <c:v>0.5637629255708051</c:v>
                </c:pt>
                <c:pt idx="35">
                  <c:v>0.59720312443467161</c:v>
                </c:pt>
                <c:pt idx="36">
                  <c:v>0.63158797300805092</c:v>
                </c:pt>
                <c:pt idx="37">
                  <c:v>0.6669153890178775</c:v>
                </c:pt>
                <c:pt idx="38">
                  <c:v>0.70318323696986273</c:v>
                </c:pt>
                <c:pt idx="39">
                  <c:v>0.74038932865666895</c:v>
                </c:pt>
                <c:pt idx="40">
                  <c:v>0.77853142367699357</c:v>
                </c:pt>
                <c:pt idx="41">
                  <c:v>0.81760722996530533</c:v>
                </c:pt>
                <c:pt idx="42">
                  <c:v>0.85761440433197356</c:v>
                </c:pt>
                <c:pt idx="43">
                  <c:v>0.8985505530135256</c:v>
                </c:pt>
                <c:pt idx="44">
                  <c:v>0.94041323223276463</c:v>
                </c:pt>
                <c:pt idx="45">
                  <c:v>0.98319994876847638</c:v>
                </c:pt>
                <c:pt idx="46">
                  <c:v>1.026908160534451</c:v>
                </c:pt>
                <c:pt idx="47">
                  <c:v>1.0715352771675424</c:v>
                </c:pt>
                <c:pt idx="48">
                  <c:v>1.1170786606244845</c:v>
                </c:pt>
                <c:pt idx="49">
                  <c:v>1.1635356257871827</c:v>
                </c:pt>
                <c:pt idx="50">
                  <c:v>1.2109034410761954</c:v>
                </c:pt>
                <c:pt idx="51">
                  <c:v>1.2591793290721187</c:v>
                </c:pt>
                <c:pt idx="52">
                  <c:v>1.308360467144585</c:v>
                </c:pt>
                <c:pt idx="53">
                  <c:v>1.3584439880885861</c:v>
                </c:pt>
                <c:pt idx="54">
                  <c:v>1.409426980767829</c:v>
                </c:pt>
                <c:pt idx="55">
                  <c:v>1.4613064907648303</c:v>
                </c:pt>
                <c:pt idx="56">
                  <c:v>1.5140795210374565</c:v>
                </c:pt>
                <c:pt idx="57">
                  <c:v>1.5677430325816155</c:v>
                </c:pt>
                <c:pt idx="58">
                  <c:v>1.6222939450998035</c:v>
                </c:pt>
                <c:pt idx="59">
                  <c:v>1.6777291376752115</c:v>
                </c:pt>
                <c:pt idx="60">
                  <c:v>1.7340454494510977</c:v>
                </c:pt>
                <c:pt idx="61">
                  <c:v>1.791239680315128</c:v>
                </c:pt>
                <c:pt idx="62">
                  <c:v>1.8493085915883904</c:v>
                </c:pt>
                <c:pt idx="63">
                  <c:v>1.9082489067187889</c:v>
                </c:pt>
                <c:pt idx="64">
                  <c:v>1.9680573119785219</c:v>
                </c:pt>
                <c:pt idx="65">
                  <c:v>2.0287304571653526</c:v>
                </c:pt>
                <c:pt idx="66">
                  <c:v>2.0902649563073799</c:v>
                </c:pt>
                <c:pt idx="67">
                  <c:v>2.1526573883710163</c:v>
                </c:pt>
                <c:pt idx="68">
                  <c:v>2.2159042979718877</c:v>
                </c:pt>
                <c:pt idx="69">
                  <c:v>2.2800021960883639</c:v>
                </c:pt>
                <c:pt idx="70">
                  <c:v>2.3449475607774342</c:v>
                </c:pt>
                <c:pt idx="71">
                  <c:v>2.4107368378926459</c:v>
                </c:pt>
                <c:pt idx="72">
                  <c:v>2.4773664418038233</c:v>
                </c:pt>
                <c:pt idx="73">
                  <c:v>2.5448327561182862</c:v>
                </c:pt>
                <c:pt idx="74">
                  <c:v>2.6131321344032927</c:v>
                </c:pt>
                <c:pt idx="75">
                  <c:v>2.6822609009094309</c:v>
                </c:pt>
                <c:pt idx="76">
                  <c:v>2.7522153512946885</c:v>
                </c:pt>
                <c:pt idx="77">
                  <c:v>2.8229917533489308</c:v>
                </c:pt>
                <c:pt idx="78">
                  <c:v>2.8945863477185227</c:v>
                </c:pt>
                <c:pt idx="79">
                  <c:v>2.9669953486308316</c:v>
                </c:pt>
                <c:pt idx="80">
                  <c:v>3.04021494461835</c:v>
                </c:pt>
                <c:pt idx="81">
                  <c:v>3.1142412992421882</c:v>
                </c:pt>
                <c:pt idx="82">
                  <c:v>3.1890705518146771</c:v>
                </c:pt>
                <c:pt idx="83">
                  <c:v>3.2646988181208392</c:v>
                </c:pt>
                <c:pt idx="84">
                  <c:v>3.3411221911384796</c:v>
                </c:pt>
                <c:pt idx="85">
                  <c:v>3.4183367417566597</c:v>
                </c:pt>
                <c:pt idx="86">
                  <c:v>3.4963385194923116</c:v>
                </c:pt>
                <c:pt idx="87">
                  <c:v>3.5751235532047665</c:v>
                </c:pt>
                <c:pt idx="88">
                  <c:v>3.6546878518079655</c:v>
                </c:pt>
                <c:pt idx="89">
                  <c:v>3.7350274049801295</c:v>
                </c:pt>
                <c:pt idx="90">
                  <c:v>3.8161381838706698</c:v>
                </c:pt>
                <c:pt idx="91">
                  <c:v>3.8980161418041206</c:v>
                </c:pt>
                <c:pt idx="92">
                  <c:v>3.9806572149808876</c:v>
                </c:pt>
                <c:pt idx="93">
                  <c:v>4.0640573231746036</c:v>
                </c:pt>
                <c:pt idx="94">
                  <c:v>4.14821237042589</c:v>
                </c:pt>
                <c:pt idx="95">
                  <c:v>4.233118245732328</c:v>
                </c:pt>
                <c:pt idx="96">
                  <c:v>4.3187708237344449</c:v>
                </c:pt>
                <c:pt idx="97">
                  <c:v>4.4051659653975346</c:v>
                </c:pt>
                <c:pt idx="98">
                  <c:v>4.4922995186891237</c:v>
                </c:pt>
                <c:pt idx="99">
                  <c:v>4.5801673192519061</c:v>
                </c:pt>
                <c:pt idx="100">
                  <c:v>4.6687651910719783</c:v>
                </c:pt>
                <c:pt idx="101">
                  <c:v>4.7580889471422037</c:v>
                </c:pt>
                <c:pt idx="102">
                  <c:v>4.8481343901205403</c:v>
                </c:pt>
                <c:pt idx="103">
                  <c:v>4.938897312983185</c:v>
                </c:pt>
                <c:pt idx="104">
                  <c:v>5.0303734996723657</c:v>
                </c:pt>
                <c:pt idx="105">
                  <c:v>5.1225587257386493</c:v>
                </c:pt>
                <c:pt idx="106">
                  <c:v>5.2154487589776108</c:v>
                </c:pt>
                <c:pt idx="107">
                  <c:v>5.3090393600607326</c:v>
                </c:pt>
                <c:pt idx="108">
                  <c:v>5.4033262831603945</c:v>
                </c:pt>
                <c:pt idx="109">
                  <c:v>5.4983052765688392</c:v>
                </c:pt>
                <c:pt idx="110">
                  <c:v>5.5939720833109705</c:v>
                </c:pt>
                <c:pt idx="111">
                  <c:v>5.6903224417508884</c:v>
                </c:pt>
                <c:pt idx="112">
                  <c:v>5.7873520861920271</c:v>
                </c:pt>
                <c:pt idx="113">
                  <c:v>5.8850567474708058</c:v>
                </c:pt>
                <c:pt idx="114">
                  <c:v>5.9834321535436761</c:v>
                </c:pt>
                <c:pt idx="115">
                  <c:v>6.0824740300674716</c:v>
                </c:pt>
                <c:pt idx="116">
                  <c:v>6.1821781009729717</c:v>
                </c:pt>
                <c:pt idx="117">
                  <c:v>6.2825400890315795</c:v>
                </c:pt>
                <c:pt idx="118">
                  <c:v>6.3835557164150405</c:v>
                </c:pt>
                <c:pt idx="119">
                  <c:v>6.4852207052481141</c:v>
                </c:pt>
                <c:pt idx="120">
                  <c:v>6.5875307781541297</c:v>
                </c:pt>
                <c:pt idx="121">
                  <c:v>6.6904816587933551</c:v>
                </c:pt>
                <c:pt idx="122">
                  <c:v>6.7940690723941062</c:v>
                </c:pt>
                <c:pt idx="123">
                  <c:v>6.8982887462765472</c:v>
                </c:pt>
                <c:pt idx="124">
                  <c:v>7.003136410369116</c:v>
                </c:pt>
                <c:pt idx="125">
                  <c:v>7.1086077977175233</c:v>
                </c:pt>
                <c:pt idx="126">
                  <c:v>7.214698644986286</c:v>
                </c:pt>
                <c:pt idx="127">
                  <c:v>7.3214046929527372</c:v>
                </c:pt>
                <c:pt idx="128">
                  <c:v>7.4287216869934865</c:v>
                </c:pt>
                <c:pt idx="129">
                  <c:v>7.5366453775632856</c:v>
                </c:pt>
                <c:pt idx="130">
                  <c:v>7.6451715206662758</c:v>
                </c:pt>
                <c:pt idx="131">
                  <c:v>7.7542958783195814</c:v>
                </c:pt>
                <c:pt idx="132">
                  <c:v>7.8640142190092357</c:v>
                </c:pt>
                <c:pt idx="133">
                  <c:v>7.9743223181384106</c:v>
                </c:pt>
                <c:pt idx="134">
                  <c:v>8.0852159584679395</c:v>
                </c:pt>
                <c:pt idx="135">
                  <c:v>8.1966909305491242</c:v>
                </c:pt>
                <c:pt idx="136">
                  <c:v>8.3087430331488044</c:v>
                </c:pt>
                <c:pt idx="137">
                  <c:v>8.421368073666704</c:v>
                </c:pt>
                <c:pt idx="138">
                  <c:v>8.5345618685450404</c:v>
                </c:pt>
                <c:pt idx="139">
                  <c:v>8.6483202436703994</c:v>
                </c:pt>
                <c:pt idx="140">
                  <c:v>8.7626390347678846</c:v>
                </c:pt>
                <c:pt idx="141">
                  <c:v>8.8775140877875511</c:v>
                </c:pt>
                <c:pt idx="142">
                  <c:v>8.9929412592831337</c:v>
                </c:pt>
                <c:pt idx="143">
                  <c:v>9.1089164167830798</c:v>
                </c:pt>
                <c:pt idx="144">
                  <c:v>9.2254354391539124</c:v>
                </c:pt>
                <c:pt idx="145">
                  <c:v>9.3424942169559468</c:v>
                </c:pt>
                <c:pt idx="146">
                  <c:v>9.4600886527913737</c:v>
                </c:pt>
                <c:pt idx="147">
                  <c:v>9.5782146616447381</c:v>
                </c:pt>
                <c:pt idx="148">
                  <c:v>9.696868171215856</c:v>
                </c:pt>
                <c:pt idx="149">
                  <c:v>9.816045122245189</c:v>
                </c:pt>
                <c:pt idx="150">
                  <c:v>9.9357414688317061</c:v>
                </c:pt>
                <c:pt idx="151">
                  <c:v>10.055953178743289</c:v>
                </c:pt>
                <c:pt idx="152">
                  <c:v>10.176676233719705</c:v>
                </c:pt>
                <c:pt idx="153">
                  <c:v>10.297906629768187</c:v>
                </c:pt>
                <c:pt idx="154">
                  <c:v>10.41964037745168</c:v>
                </c:pt>
                <c:pt idx="155">
                  <c:v>10.541873502169789</c:v>
                </c:pt>
                <c:pt idx="156">
                  <c:v>10.664602044432474</c:v>
                </c:pt>
                <c:pt idx="157">
                  <c:v>10.787822060126555</c:v>
                </c:pt>
                <c:pt idx="158">
                  <c:v>10.911529620775061</c:v>
                </c:pt>
                <c:pt idx="159">
                  <c:v>11.035720813789501</c:v>
                </c:pt>
                <c:pt idx="160">
                  <c:v>11.160391742715088</c:v>
                </c:pt>
                <c:pt idx="161">
                  <c:v>11.285538527468987</c:v>
                </c:pt>
                <c:pt idx="162">
                  <c:v>11.411157304571647</c:v>
                </c:pt>
                <c:pt idx="163">
                  <c:v>11.537244227371275</c:v>
                </c:pt>
                <c:pt idx="164">
                  <c:v>11.663795466261508</c:v>
                </c:pt>
                <c:pt idx="165">
                  <c:v>11.790807208892362</c:v>
                </c:pt>
                <c:pt idx="166">
                  <c:v>11.918275660374501</c:v>
                </c:pt>
                <c:pt idx="167">
                  <c:v>12.046197043476919</c:v>
                </c:pt>
                <c:pt idx="168">
                  <c:v>12.174567598818074</c:v>
                </c:pt>
                <c:pt idx="169">
                  <c:v>12.303383585050568</c:v>
                </c:pt>
                <c:pt idx="170">
                  <c:v>12.432641279039427</c:v>
                </c:pt>
                <c:pt idx="171">
                  <c:v>12.562336976034054</c:v>
                </c:pt>
                <c:pt idx="172">
                  <c:v>12.692466989833935</c:v>
                </c:pt>
                <c:pt idx="173">
                  <c:v>12.823027652948161</c:v>
                </c:pt>
                <c:pt idx="174">
                  <c:v>12.954015316748841</c:v>
                </c:pt>
                <c:pt idx="175">
                  <c:v>13.085426351618482</c:v>
                </c:pt>
                <c:pt idx="176">
                  <c:v>13.21725714709142</c:v>
                </c:pt>
                <c:pt idx="177">
                  <c:v>13.349504111989358</c:v>
                </c:pt>
                <c:pt idx="178">
                  <c:v>13.482163674551101</c:v>
                </c:pt>
                <c:pt idx="179">
                  <c:v>13.615232282556565</c:v>
                </c:pt>
                <c:pt idx="180">
                  <c:v>13.748706403445132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 és vas (4)'!$AC$26:$AC$206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</c:numCache>
            </c:numRef>
          </c:xVal>
          <c:yVal>
            <c:numRef>
              <c:f>'fa és vas (4)'!$AE$26:$AE$206</c:f>
              <c:numCache>
                <c:formatCode>General</c:formatCode>
                <c:ptCount val="181"/>
                <c:pt idx="0">
                  <c:v>0</c:v>
                </c:pt>
                <c:pt idx="1">
                  <c:v>4.9050000000000005E-4</c:v>
                </c:pt>
                <c:pt idx="2">
                  <c:v>1.9619990977865626E-3</c:v>
                </c:pt>
                <c:pt idx="3">
                  <c:v>4.4144936845125762E-3</c:v>
                </c:pt>
                <c:pt idx="4">
                  <c:v>7.8479765425203251E-3</c:v>
                </c:pt>
                <c:pt idx="5">
                  <c:v>1.2262436845427785E-2</c:v>
                </c:pt>
                <c:pt idx="6">
                  <c:v>1.7657860158268018E-2</c:v>
                </c:pt>
                <c:pt idx="7">
                  <c:v>2.403422843768166E-2</c:v>
                </c:pt>
                <c:pt idx="8">
                  <c:v>3.1391520032162508E-2</c:v>
                </c:pt>
                <c:pt idx="9">
                  <c:v>3.972970968235618E-2</c:v>
                </c:pt>
                <c:pt idx="10">
                  <c:v>4.9048768521411878E-2</c:v>
                </c:pt>
                <c:pt idx="11">
                  <c:v>5.9348664075387171E-2</c:v>
                </c:pt>
                <c:pt idx="12">
                  <c:v>7.0629360263705865E-2</c:v>
                </c:pt>
                <c:pt idx="13">
                  <c:v>8.2890817399668928E-2</c:v>
                </c:pt>
                <c:pt idx="14">
                  <c:v>9.6132992191018368E-2</c:v>
                </c:pt>
                <c:pt idx="15">
                  <c:v>0.11035583774055419</c:v>
                </c:pt>
                <c:pt idx="16">
                  <c:v>0.12555930354680431</c:v>
                </c:pt>
                <c:pt idx="17">
                  <c:v>0.14174333550474744</c:v>
                </c:pt>
                <c:pt idx="18">
                  <c:v>0.15890787590658895</c:v>
                </c:pt>
                <c:pt idx="19">
                  <c:v>0.17705286344258953</c:v>
                </c:pt>
                <c:pt idx="20">
                  <c:v>0.19617823320194694</c:v>
                </c:pt>
                <c:pt idx="21">
                  <c:v>0.21628391667373048</c:v>
                </c:pt>
                <c:pt idx="22">
                  <c:v>0.23736984174786829</c:v>
                </c:pt>
                <c:pt idx="23">
                  <c:v>0.25943593271618764</c:v>
                </c:pt>
                <c:pt idx="24">
                  <c:v>0.28248211027350778</c:v>
                </c:pt>
                <c:pt idx="25">
                  <c:v>0.30650829151878556</c:v>
                </c:pt>
                <c:pt idx="26">
                  <c:v>0.3315143899563141</c:v>
                </c:pt>
                <c:pt idx="27">
                  <c:v>0.35750031549697348</c:v>
                </c:pt>
                <c:pt idx="28">
                  <c:v>0.38446597445953479</c:v>
                </c:pt>
                <c:pt idx="29">
                  <c:v>0.41241126957201618</c:v>
                </c:pt>
                <c:pt idx="30">
                  <c:v>0.44133609997309181</c:v>
                </c:pt>
                <c:pt idx="31">
                  <c:v>0.47124036121355317</c:v>
                </c:pt>
                <c:pt idx="32">
                  <c:v>0.50212394525782289</c:v>
                </c:pt>
                <c:pt idx="33">
                  <c:v>0.53398674048552108</c:v>
                </c:pt>
                <c:pt idx="34">
                  <c:v>0.56682863169308384</c:v>
                </c:pt>
                <c:pt idx="35">
                  <c:v>0.60064950009543405</c:v>
                </c:pt>
                <c:pt idx="36">
                  <c:v>0.6354492233277047</c:v>
                </c:pt>
                <c:pt idx="37">
                  <c:v>0.67122767544701445</c:v>
                </c:pt>
                <c:pt idx="38">
                  <c:v>0.70798472693429471</c:v>
                </c:pt>
                <c:pt idx="39">
                  <c:v>0.74572024469616982</c:v>
                </c:pt>
                <c:pt idx="40">
                  <c:v>0.78443409206688841</c:v>
                </c:pt>
                <c:pt idx="41">
                  <c:v>0.82412612881030711</c:v>
                </c:pt>
                <c:pt idx="42">
                  <c:v>0.86479621112192628</c:v>
                </c:pt>
                <c:pt idx="43">
                  <c:v>0.90644419163097756</c:v>
                </c:pt>
                <c:pt idx="44">
                  <c:v>0.94906991940256269</c:v>
                </c:pt>
                <c:pt idx="45">
                  <c:v>0.99267323993984502</c:v>
                </c:pt>
                <c:pt idx="46">
                  <c:v>1.037253995186292</c:v>
                </c:pt>
                <c:pt idx="47">
                  <c:v>1.082812023527969</c:v>
                </c:pt>
                <c:pt idx="48">
                  <c:v>1.1293471597958857</c:v>
                </c:pt>
                <c:pt idx="49">
                  <c:v>1.1768592352683931</c:v>
                </c:pt>
                <c:pt idx="50">
                  <c:v>1.2253480776736319</c:v>
                </c:pt>
                <c:pt idx="51">
                  <c:v>1.2748135111920325</c:v>
                </c:pt>
                <c:pt idx="52">
                  <c:v>1.3252553564588661</c:v>
                </c:pt>
                <c:pt idx="53">
                  <c:v>1.3766734305668471</c:v>
                </c:pt>
                <c:pt idx="54">
                  <c:v>1.4290675470687864</c:v>
                </c:pt>
                <c:pt idx="55">
                  <c:v>1.4824375159802954</c:v>
                </c:pt>
                <c:pt idx="56">
                  <c:v>1.5367831437825417</c:v>
                </c:pt>
                <c:pt idx="57">
                  <c:v>1.5921042334250546</c:v>
                </c:pt>
                <c:pt idx="58">
                  <c:v>1.6484005843285821</c:v>
                </c:pt>
                <c:pt idx="59">
                  <c:v>1.7056719923879984</c:v>
                </c:pt>
                <c:pt idx="60">
                  <c:v>1.7639182499752615</c:v>
                </c:pt>
                <c:pt idx="61">
                  <c:v>1.8231391459424218</c:v>
                </c:pt>
                <c:pt idx="62">
                  <c:v>1.8833344656246809</c:v>
                </c:pt>
                <c:pt idx="63">
                  <c:v>1.9445039908435007</c:v>
                </c:pt>
                <c:pt idx="64">
                  <c:v>2.0066474999097621</c:v>
                </c:pt>
                <c:pt idx="65">
                  <c:v>2.0697647676269755</c:v>
                </c:pt>
                <c:pt idx="66">
                  <c:v>2.1338555652945379</c:v>
                </c:pt>
                <c:pt idx="67">
                  <c:v>2.1989196607110446</c:v>
                </c:pt>
                <c:pt idx="68">
                  <c:v>2.2649568181776467</c:v>
                </c:pt>
                <c:pt idx="69">
                  <c:v>2.3319667985014596</c:v>
                </c:pt>
                <c:pt idx="70">
                  <c:v>2.3999493589990215</c:v>
                </c:pt>
                <c:pt idx="71">
                  <c:v>2.4689042534998014</c:v>
                </c:pt>
                <c:pt idx="72">
                  <c:v>2.5388312323497555</c:v>
                </c:pt>
                <c:pt idx="73">
                  <c:v>2.6097300424149341</c:v>
                </c:pt>
                <c:pt idx="74">
                  <c:v>2.6816004270851361</c:v>
                </c:pt>
                <c:pt idx="75">
                  <c:v>2.7544421262776146</c:v>
                </c:pt>
                <c:pt idx="76">
                  <c:v>2.8282548764408295</c:v>
                </c:pt>
                <c:pt idx="77">
                  <c:v>2.9030384105582496</c:v>
                </c:pt>
                <c:pt idx="78">
                  <c:v>2.9787924581522036</c:v>
                </c:pt>
                <c:pt idx="79">
                  <c:v>3.0555167452877798</c:v>
                </c:pt>
                <c:pt idx="80">
                  <c:v>3.133210994576773</c:v>
                </c:pt>
                <c:pt idx="81">
                  <c:v>3.2118749251816823</c:v>
                </c:pt>
                <c:pt idx="82">
                  <c:v>3.2915082528197535</c:v>
                </c:pt>
                <c:pt idx="83">
                  <c:v>3.3721106897670734</c:v>
                </c:pt>
                <c:pt idx="84">
                  <c:v>3.453681944862709</c:v>
                </c:pt>
                <c:pt idx="85">
                  <c:v>3.5362217235128965</c:v>
                </c:pt>
                <c:pt idx="86">
                  <c:v>3.6197297276952765</c:v>
                </c:pt>
                <c:pt idx="87">
                  <c:v>3.704205655963178</c:v>
                </c:pt>
                <c:pt idx="88">
                  <c:v>3.7896492034499496</c:v>
                </c:pt>
                <c:pt idx="89">
                  <c:v>3.8760600618733374</c:v>
                </c:pt>
                <c:pt idx="90">
                  <c:v>3.9634379195399103</c:v>
                </c:pt>
                <c:pt idx="91">
                  <c:v>4.0517824613495339</c:v>
                </c:pt>
                <c:pt idx="92">
                  <c:v>4.1410933687998872</c:v>
                </c:pt>
                <c:pt idx="93">
                  <c:v>4.231370319991032</c:v>
                </c:pt>
                <c:pt idx="94">
                  <c:v>4.3226129896300236</c:v>
                </c:pt>
                <c:pt idx="95">
                  <c:v>4.414821049035571</c:v>
                </c:pt>
                <c:pt idx="96">
                  <c:v>4.5079941661427423</c:v>
                </c:pt>
                <c:pt idx="97">
                  <c:v>4.6021320055077171</c:v>
                </c:pt>
                <c:pt idx="98">
                  <c:v>4.697234228312583</c:v>
                </c:pt>
                <c:pt idx="99">
                  <c:v>4.7933004923701814</c:v>
                </c:pt>
                <c:pt idx="100">
                  <c:v>4.890330452128997</c:v>
                </c:pt>
                <c:pt idx="101">
                  <c:v>4.9883237586780913</c:v>
                </c:pt>
                <c:pt idx="102">
                  <c:v>5.0872800597520857</c:v>
                </c:pt>
                <c:pt idx="103">
                  <c:v>5.1871989997361867</c:v>
                </c:pt>
                <c:pt idx="104">
                  <c:v>5.2880802196712562</c:v>
                </c:pt>
                <c:pt idx="105">
                  <c:v>5.3899233572589296</c:v>
                </c:pt>
                <c:pt idx="106">
                  <c:v>5.4927280468667767</c:v>
                </c:pt>
                <c:pt idx="107">
                  <c:v>5.5964939195335059</c:v>
                </c:pt>
                <c:pt idx="108">
                  <c:v>5.7012206029742174</c:v>
                </c:pt>
                <c:pt idx="109">
                  <c:v>5.8069077215856968</c:v>
                </c:pt>
                <c:pt idx="110">
                  <c:v>5.9135548964517533</c:v>
                </c:pt>
                <c:pt idx="111">
                  <c:v>6.0211617453486053</c:v>
                </c:pt>
                <c:pt idx="112">
                  <c:v>6.1297278827503057</c:v>
                </c:pt>
                <c:pt idx="113">
                  <c:v>6.2392529198342128</c:v>
                </c:pt>
                <c:pt idx="114">
                  <c:v>6.3497364644865071</c:v>
                </c:pt>
                <c:pt idx="115">
                  <c:v>6.4611781213077482</c:v>
                </c:pt>
                <c:pt idx="116">
                  <c:v>6.5735774916184742</c:v>
                </c:pt>
                <c:pt idx="117">
                  <c:v>6.6869341734648478</c:v>
                </c:pt>
                <c:pt idx="118">
                  <c:v>6.8012477616243459</c:v>
                </c:pt>
                <c:pt idx="119">
                  <c:v>6.9165178476114848</c:v>
                </c:pt>
                <c:pt idx="120">
                  <c:v>7.0327440196835971</c:v>
                </c:pt>
                <c:pt idx="121">
                  <c:v>7.1499258628466453</c:v>
                </c:pt>
                <c:pt idx="122">
                  <c:v>7.268062958861079</c:v>
                </c:pt>
                <c:pt idx="123">
                  <c:v>7.3871548862477354</c:v>
                </c:pt>
                <c:pt idx="124">
                  <c:v>7.507201220293779</c:v>
                </c:pt>
                <c:pt idx="125">
                  <c:v>7.6282015330586868</c:v>
                </c:pt>
                <c:pt idx="126">
                  <c:v>7.7501553933802709</c:v>
                </c:pt>
                <c:pt idx="127">
                  <c:v>7.873062366880748</c:v>
                </c:pt>
                <c:pt idx="128">
                  <c:v>7.9969220159728422</c:v>
                </c:pt>
                <c:pt idx="129">
                  <c:v>8.1217338998659372</c:v>
                </c:pt>
                <c:pt idx="130">
                  <c:v>8.2474975745722627</c:v>
                </c:pt>
                <c:pt idx="131">
                  <c:v>8.3742125929131266</c:v>
                </c:pt>
                <c:pt idx="132">
                  <c:v>8.5018785045251857</c:v>
                </c:pt>
                <c:pt idx="133">
                  <c:v>8.6304948558667505</c:v>
                </c:pt>
                <c:pt idx="134">
                  <c:v>8.7600611902241443</c:v>
                </c:pt>
                <c:pt idx="135">
                  <c:v>8.8905770477180877</c:v>
                </c:pt>
                <c:pt idx="136">
                  <c:v>9.0220419653101303</c:v>
                </c:pt>
                <c:pt idx="137">
                  <c:v>9.1544554768091242</c:v>
                </c:pt>
                <c:pt idx="138">
                  <c:v>9.2878171128777289</c:v>
                </c:pt>
                <c:pt idx="139">
                  <c:v>9.4221264010389625</c:v>
                </c:pt>
                <c:pt idx="140">
                  <c:v>9.5573828656827864</c:v>
                </c:pt>
                <c:pt idx="141">
                  <c:v>9.6935860280727333</c:v>
                </c:pt>
                <c:pt idx="142">
                  <c:v>9.8307354063525736</c:v>
                </c:pt>
                <c:pt idx="143">
                  <c:v>9.9688305155530141</c:v>
                </c:pt>
                <c:pt idx="144">
                  <c:v>10.107870867598447</c:v>
                </c:pt>
                <c:pt idx="145">
                  <c:v>10.247855971313717</c:v>
                </c:pt>
                <c:pt idx="146">
                  <c:v>10.388785332430954</c:v>
                </c:pt>
                <c:pt idx="147">
                  <c:v>10.530658453596416</c:v>
                </c:pt>
                <c:pt idx="148">
                  <c:v>10.673474834377387</c:v>
                </c:pt>
                <c:pt idx="149">
                  <c:v>10.817233971269104</c:v>
                </c:pt>
                <c:pt idx="150">
                  <c:v>10.961935357701723</c:v>
                </c:pt>
                <c:pt idx="151">
                  <c:v>11.107578484047329</c:v>
                </c:pt>
                <c:pt idx="152">
                  <c:v>11.254162837626964</c:v>
                </c:pt>
                <c:pt idx="153">
                  <c:v>11.401687902717718</c:v>
                </c:pt>
                <c:pt idx="154">
                  <c:v>11.55015316055983</c:v>
                </c:pt>
                <c:pt idx="155">
                  <c:v>11.699558089363839</c:v>
                </c:pt>
                <c:pt idx="156">
                  <c:v>11.849902164317772</c:v>
                </c:pt>
                <c:pt idx="157">
                  <c:v>12.001184857594364</c:v>
                </c:pt>
                <c:pt idx="158">
                  <c:v>12.153405638358308</c:v>
                </c:pt>
                <c:pt idx="159">
                  <c:v>12.306563972773551</c:v>
                </c:pt>
                <c:pt idx="160">
                  <c:v>12.460659324010619</c:v>
                </c:pt>
                <c:pt idx="161">
                  <c:v>12.615691152253975</c:v>
                </c:pt>
                <c:pt idx="162">
                  <c:v>12.771658914709413</c:v>
                </c:pt>
                <c:pt idx="163">
                  <c:v>12.928562065611493</c:v>
                </c:pt>
                <c:pt idx="164">
                  <c:v>13.086400056230998</c:v>
                </c:pt>
                <c:pt idx="165">
                  <c:v>13.245172334882437</c:v>
                </c:pt>
                <c:pt idx="166">
                  <c:v>13.404878346931572</c:v>
                </c:pt>
                <c:pt idx="167">
                  <c:v>13.565517534802982</c:v>
                </c:pt>
                <c:pt idx="168">
                  <c:v>13.727089337987666</c:v>
                </c:pt>
                <c:pt idx="169">
                  <c:v>13.88959319305067</c:v>
                </c:pt>
                <c:pt idx="170">
                  <c:v>14.05302853363875</c:v>
                </c:pt>
                <c:pt idx="171">
                  <c:v>14.217394790488074</c:v>
                </c:pt>
                <c:pt idx="172">
                  <c:v>14.382691391431942</c:v>
                </c:pt>
                <c:pt idx="173">
                  <c:v>14.548917761408557</c:v>
                </c:pt>
                <c:pt idx="174">
                  <c:v>14.716073322468811</c:v>
                </c:pt>
                <c:pt idx="175">
                  <c:v>14.884157493784112</c:v>
                </c:pt>
                <c:pt idx="176">
                  <c:v>15.053169691654244</c:v>
                </c:pt>
                <c:pt idx="177">
                  <c:v>15.223109329515248</c:v>
                </c:pt>
                <c:pt idx="178">
                  <c:v>15.393975817947346</c:v>
                </c:pt>
                <c:pt idx="179">
                  <c:v>15.565768564682891</c:v>
                </c:pt>
                <c:pt idx="180">
                  <c:v>15.738486974614345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574800"/>
        <c:axId val="1857560112"/>
      </c:scatterChart>
      <c:valAx>
        <c:axId val="185757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57560112"/>
        <c:crosses val="autoZero"/>
        <c:crossBetween val="midCat"/>
      </c:valAx>
      <c:valAx>
        <c:axId val="185756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575748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solidFill>
                  <a:srgbClr val="FF0000"/>
                </a:solidFill>
              </a:rPr>
              <a:t>Útkülönbség</a:t>
            </a:r>
            <a:r>
              <a:rPr lang="hu-HU" baseline="0">
                <a:solidFill>
                  <a:srgbClr val="FF0000"/>
                </a:solidFill>
              </a:rPr>
              <a:t> a 2. test </a:t>
            </a:r>
            <a:r>
              <a:rPr lang="hu-HU" b="1" baseline="0">
                <a:solidFill>
                  <a:srgbClr val="FF0000"/>
                </a:solidFill>
              </a:rPr>
              <a:t>útja</a:t>
            </a:r>
            <a:r>
              <a:rPr lang="hu-HU" baseline="0">
                <a:solidFill>
                  <a:srgbClr val="FF0000"/>
                </a:solidFill>
              </a:rPr>
              <a:t> függvényében</a:t>
            </a:r>
            <a:endParaRPr lang="hu-HU">
              <a:solidFill>
                <a:srgbClr val="FF0000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9.8518965033677006E-2"/>
                  <c:y val="-0.2863172480534905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'vas és ólom'!$BB$27:$BB$61</c:f>
              <c:numCache>
                <c:formatCode>General</c:formatCode>
                <c:ptCount val="35"/>
                <c:pt idx="0">
                  <c:v>0.19619377233202437</c:v>
                </c:pt>
                <c:pt idx="1">
                  <c:v>0.44140640948687115</c:v>
                </c:pt>
                <c:pt idx="2">
                  <c:v>0.78463811383682458</c:v>
                </c:pt>
                <c:pt idx="3">
                  <c:v>1.2258142387149404</c:v>
                </c:pt>
                <c:pt idx="4">
                  <c:v>1.7648353546908537</c:v>
                </c:pt>
                <c:pt idx="5">
                  <c:v>2.401577340915849</c:v>
                </c:pt>
                <c:pt idx="6">
                  <c:v>3.1358915013560789</c:v>
                </c:pt>
                <c:pt idx="7">
                  <c:v>3.967604705679574</c:v>
                </c:pt>
                <c:pt idx="8">
                  <c:v>4.8965195545102747</c:v>
                </c:pt>
                <c:pt idx="9">
                  <c:v>5.9224145687109049</c:v>
                </c:pt>
                <c:pt idx="10">
                  <c:v>7.0450444023062948</c:v>
                </c:pt>
                <c:pt idx="11">
                  <c:v>8.2641400786099197</c:v>
                </c:pt>
                <c:pt idx="12">
                  <c:v>9.5794092490691316</c:v>
                </c:pt>
                <c:pt idx="13">
                  <c:v>10.990536474298958</c:v>
                </c:pt>
                <c:pt idx="14">
                  <c:v>12.497183526730641</c:v>
                </c:pt>
                <c:pt idx="15">
                  <c:v>14.098989714259348</c:v>
                </c:pt>
                <c:pt idx="16">
                  <c:v>15.79557222423592</c:v>
                </c:pt>
                <c:pt idx="17">
                  <c:v>17.586526487110206</c:v>
                </c:pt>
                <c:pt idx="18">
                  <c:v>19.471426558998555</c:v>
                </c:pt>
                <c:pt idx="19">
                  <c:v>21.449825522415608</c:v>
                </c:pt>
                <c:pt idx="20">
                  <c:v>23.521255904380574</c:v>
                </c:pt>
                <c:pt idx="21">
                  <c:v>25.685230111080863</c:v>
                </c:pt>
                <c:pt idx="22">
                  <c:v>27.941240878251381</c:v>
                </c:pt>
                <c:pt idx="23">
                  <c:v>30.288761736405878</c:v>
                </c:pt>
                <c:pt idx="24">
                  <c:v>32.727247490037627</c:v>
                </c:pt>
                <c:pt idx="25">
                  <c:v>35.256134709890397</c:v>
                </c:pt>
                <c:pt idx="26">
                  <c:v>37.874842237387142</c:v>
                </c:pt>
                <c:pt idx="27">
                  <c:v>40.582771700293037</c:v>
                </c:pt>
                <c:pt idx="28">
                  <c:v>43.379308038681536</c:v>
                </c:pt>
                <c:pt idx="29">
                  <c:v>46.263820040266928</c:v>
                </c:pt>
                <c:pt idx="30">
                  <c:v>49.235660884164211</c:v>
                </c:pt>
                <c:pt idx="31">
                  <c:v>52.29416869213722</c:v>
                </c:pt>
                <c:pt idx="32">
                  <c:v>55.438667086398723</c:v>
                </c:pt>
                <c:pt idx="33">
                  <c:v>58.668465753031228</c:v>
                </c:pt>
                <c:pt idx="34">
                  <c:v>61.982861010104955</c:v>
                </c:pt>
              </c:numCache>
            </c:numRef>
          </c:xVal>
          <c:yVal>
            <c:numRef>
              <c:f>'vas és ólom'!$BC$27:$BC$61</c:f>
              <c:numCache>
                <c:formatCode>General</c:formatCode>
                <c:ptCount val="35"/>
                <c:pt idx="0">
                  <c:v>2.7944663993362262E-6</c:v>
                </c:pt>
                <c:pt idx="1">
                  <c:v>1.9557789765922706E-5</c:v>
                </c:pt>
                <c:pt idx="2">
                  <c:v>7.2619647073279836E-5</c:v>
                </c:pt>
                <c:pt idx="3">
                  <c:v>1.9541989939630966E-4</c:v>
                </c:pt>
                <c:pt idx="4">
                  <c:v>4.3243590362651574E-4</c:v>
                </c:pt>
                <c:pt idx="5">
                  <c:v>8.3908249728281703E-4</c:v>
                </c:pt>
                <c:pt idx="6">
                  <c:v>1.4815850243756756E-3</c:v>
                </c:pt>
                <c:pt idx="7">
                  <c:v>2.4368258770506301E-3</c:v>
                </c:pt>
                <c:pt idx="8">
                  <c:v>3.7921651317427418E-3</c:v>
                </c:pt>
                <c:pt idx="9">
                  <c:v>5.645235959195638E-3</c:v>
                </c:pt>
                <c:pt idx="10">
                  <c:v>8.1037155843306508E-3</c:v>
                </c:pt>
                <c:pt idx="11">
                  <c:v>1.1285072664028561E-2</c:v>
                </c:pt>
                <c:pt idx="12">
                  <c:v>1.5316292037894641E-2</c:v>
                </c:pt>
                <c:pt idx="13">
                  <c:v>2.0333577888504095E-2</c:v>
                </c:pt>
                <c:pt idx="14">
                  <c:v>2.6482036423102429E-2</c:v>
                </c:pt>
                <c:pt idx="15">
                  <c:v>3.3915339257754695E-2</c:v>
                </c:pt>
                <c:pt idx="16">
                  <c:v>4.2795368747325924E-2</c:v>
                </c:pt>
                <c:pt idx="17">
                  <c:v>5.3291846560000522E-2</c:v>
                </c:pt>
                <c:pt idx="18">
                  <c:v>6.5581946843177974E-2</c:v>
                </c:pt>
                <c:pt idx="19">
                  <c:v>7.9849895368347745E-2</c:v>
                </c:pt>
                <c:pt idx="20">
                  <c:v>9.6286556075817487E-2</c:v>
                </c:pt>
                <c:pt idx="21">
                  <c:v>0.11508900646579789</c:v>
                </c:pt>
                <c:pt idx="22">
                  <c:v>0.1364601033006636</c:v>
                </c:pt>
                <c:pt idx="23">
                  <c:v>0.16060804009373086</c:v>
                </c:pt>
                <c:pt idx="24">
                  <c:v>0.18774589786339391</c:v>
                </c:pt>
                <c:pt idx="25">
                  <c:v>0.21809119062738347</c:v>
                </c:pt>
                <c:pt idx="26">
                  <c:v>0.25186540710127048</c:v>
                </c:pt>
                <c:pt idx="27">
                  <c:v>0.28929355004739676</c:v>
                </c:pt>
                <c:pt idx="28">
                  <c:v>0.33060367469664698</c:v>
                </c:pt>
                <c:pt idx="29">
                  <c:v>0.37602642763506822</c:v>
                </c:pt>
                <c:pt idx="30">
                  <c:v>0.42579458751146859</c:v>
                </c:pt>
                <c:pt idx="31">
                  <c:v>0.48014260888070481</c:v>
                </c:pt>
                <c:pt idx="32">
                  <c:v>0.5393061704512121</c:v>
                </c:pt>
                <c:pt idx="33">
                  <c:v>0.60352172895439082</c:v>
                </c:pt>
                <c:pt idx="34">
                  <c:v>0.67302607979867446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807008"/>
        <c:axId val="1636138560"/>
      </c:scatterChart>
      <c:valAx>
        <c:axId val="176680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2.</a:t>
                </a:r>
                <a:r>
                  <a:rPr lang="hu-HU" baseline="0"/>
                  <a:t> test útja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6138560"/>
        <c:crosses val="autoZero"/>
        <c:crossBetween val="midCat"/>
        <c:majorUnit val="5"/>
      </c:valAx>
      <c:valAx>
        <c:axId val="16361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66807008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gyorsulások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 és vas'!$T$26:$T$206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'fa és vas'!$U$26:$U$206</c:f>
              <c:numCache>
                <c:formatCode>General</c:formatCode>
                <c:ptCount val="181"/>
                <c:pt idx="0">
                  <c:v>9.81</c:v>
                </c:pt>
                <c:pt idx="1">
                  <c:v>9.7787232675000002</c:v>
                </c:pt>
                <c:pt idx="2">
                  <c:v>9.6852916242435239</c:v>
                </c:pt>
                <c:pt idx="3">
                  <c:v>9.5314854169383434</c:v>
                </c:pt>
                <c:pt idx="4">
                  <c:v>9.3205932723826894</c:v>
                </c:pt>
                <c:pt idx="5">
                  <c:v>9.0572607129036502</c:v>
                </c:pt>
                <c:pt idx="6">
                  <c:v>8.7472707972994161</c:v>
                </c:pt>
                <c:pt idx="7">
                  <c:v>8.3972746193992815</c:v>
                </c:pt>
                <c:pt idx="8">
                  <c:v>8.0144930804953383</c:v>
                </c:pt>
                <c:pt idx="9">
                  <c:v>7.6064123635634351</c:v>
                </c:pt>
                <c:pt idx="10">
                  <c:v>7.1804940466520888</c:v>
                </c:pt>
                <c:pt idx="11">
                  <c:v>6.743917251911002</c:v>
                </c:pt>
                <c:pt idx="12">
                  <c:v>6.3033653436856723</c:v>
                </c:pt>
                <c:pt idx="13">
                  <c:v>5.8648642676487457</c:v>
                </c:pt>
                <c:pt idx="14">
                  <c:v>5.4336744084501243</c:v>
                </c:pt>
                <c:pt idx="15">
                  <c:v>5.014233409467006</c:v>
                </c:pt>
                <c:pt idx="16">
                  <c:v>4.6101440901726827</c:v>
                </c:pt>
                <c:pt idx="17">
                  <c:v>4.2241995301733519</c:v>
                </c:pt>
                <c:pt idx="18">
                  <c:v>3.8584364905978763</c:v>
                </c:pt>
                <c:pt idx="19">
                  <c:v>3.5142084125314348</c:v>
                </c:pt>
                <c:pt idx="20">
                  <c:v>3.1922700057821682</c:v>
                </c:pt>
                <c:pt idx="21">
                  <c:v>2.8928666497820741</c:v>
                </c:pt>
                <c:pt idx="22">
                  <c:v>2.615823233680814</c:v>
                </c:pt>
                <c:pt idx="23">
                  <c:v>2.3606284787581684</c:v>
                </c:pt>
                <c:pt idx="24">
                  <c:v>2.1265120853299058</c:v>
                </c:pt>
                <c:pt idx="25">
                  <c:v>1.9125131541898863</c:v>
                </c:pt>
                <c:pt idx="26">
                  <c:v>1.717539218679935</c:v>
                </c:pt>
                <c:pt idx="27">
                  <c:v>1.5404158885134134</c:v>
                </c:pt>
                <c:pt idx="28">
                  <c:v>1.3799275712652594</c:v>
                </c:pt>
                <c:pt idx="29">
                  <c:v>1.2348500332090673</c:v>
                </c:pt>
                <c:pt idx="30">
                  <c:v>1.1039757225930682</c:v>
                </c:pt>
                <c:pt idx="31">
                  <c:v>0.98613283894430026</c:v>
                </c:pt>
                <c:pt idx="32">
                  <c:v>0.880199121123729</c:v>
                </c:pt>
                <c:pt idx="33">
                  <c:v>0.78511126908542472</c:v>
                </c:pt>
                <c:pt idx="34">
                  <c:v>0.69987082879224083</c:v>
                </c:pt>
                <c:pt idx="35">
                  <c:v>0.62354727079389427</c:v>
                </c:pt>
                <c:pt idx="36">
                  <c:v>0.55527889067954739</c:v>
                </c:pt>
                <c:pt idx="37">
                  <c:v>0.49427206069140617</c:v>
                </c:pt>
                <c:pt idx="38">
                  <c:v>0.43979927033841726</c:v>
                </c:pt>
                <c:pt idx="39">
                  <c:v>0.3911963120716333</c:v>
                </c:pt>
                <c:pt idx="40">
                  <c:v>0.34785889681887028</c:v>
                </c:pt>
                <c:pt idx="41">
                  <c:v>0.30923892337152736</c:v>
                </c:pt>
                <c:pt idx="42">
                  <c:v>0.27484057465710343</c:v>
                </c:pt>
                <c:pt idx="43">
                  <c:v>0.24421637189195877</c:v>
                </c:pt>
                <c:pt idx="44">
                  <c:v>0.21696328342501481</c:v>
                </c:pt>
                <c:pt idx="45">
                  <c:v>0.19271895766390834</c:v>
                </c:pt>
                <c:pt idx="46">
                  <c:v>0.17115812777613115</c:v>
                </c:pt>
                <c:pt idx="47">
                  <c:v>0.15198921892198136</c:v>
                </c:pt>
                <c:pt idx="48">
                  <c:v>0.13495117575342341</c:v>
                </c:pt>
                <c:pt idx="49">
                  <c:v>0.11981051806604093</c:v>
                </c:pt>
                <c:pt idx="50">
                  <c:v>0.10635862519245087</c:v>
                </c:pt>
                <c:pt idx="51">
                  <c:v>9.4409244448934615E-2</c:v>
                </c:pt>
                <c:pt idx="52">
                  <c:v>8.3796215257491369E-2</c:v>
                </c:pt>
                <c:pt idx="53">
                  <c:v>7.4371398107304643E-2</c:v>
                </c:pt>
                <c:pt idx="54">
                  <c:v>6.6002796004724473E-2</c:v>
                </c:pt>
                <c:pt idx="55">
                  <c:v>5.8572855258436363E-2</c:v>
                </c:pt>
                <c:pt idx="56">
                  <c:v>5.1976932173115387E-2</c:v>
                </c:pt>
                <c:pt idx="57">
                  <c:v>4.6121912336216653E-2</c:v>
                </c:pt>
                <c:pt idx="58">
                  <c:v>4.0924969565894642E-2</c:v>
                </c:pt>
                <c:pt idx="59">
                  <c:v>3.6312452156540331E-2</c:v>
                </c:pt>
                <c:pt idx="60">
                  <c:v>3.2218884745320864E-2</c:v>
                </c:pt>
                <c:pt idx="61">
                  <c:v>2.8586074878761636E-2</c:v>
                </c:pt>
                <c:pt idx="62">
                  <c:v>2.5362314144718567E-2</c:v>
                </c:pt>
                <c:pt idx="63">
                  <c:v>2.2501664525693243E-2</c:v>
                </c:pt>
                <c:pt idx="64">
                  <c:v>1.9963321404175005E-2</c:v>
                </c:pt>
                <c:pt idx="65">
                  <c:v>1.7711045396579195E-2</c:v>
                </c:pt>
                <c:pt idx="66">
                  <c:v>1.5712655900406602E-2</c:v>
                </c:pt>
                <c:pt idx="67">
                  <c:v>1.393957990402761E-2</c:v>
                </c:pt>
                <c:pt idx="68">
                  <c:v>1.2366450227535353E-2</c:v>
                </c:pt>
                <c:pt idx="69">
                  <c:v>1.0970747935045821E-2</c:v>
                </c:pt>
                <c:pt idx="70">
                  <c:v>9.7324841845924936E-3</c:v>
                </c:pt>
                <c:pt idx="71">
                  <c:v>8.6339172624452232E-3</c:v>
                </c:pt>
                <c:pt idx="72">
                  <c:v>7.6593009865000283E-3</c:v>
                </c:pt>
                <c:pt idx="73">
                  <c:v>6.7946610607769742E-3</c:v>
                </c:pt>
                <c:pt idx="74">
                  <c:v>6.0275963225979723E-3</c:v>
                </c:pt>
                <c:pt idx="75">
                  <c:v>5.3471021486135584E-3</c:v>
                </c:pt>
                <c:pt idx="76">
                  <c:v>4.7434135781028175E-3</c:v>
                </c:pt>
                <c:pt idx="77">
                  <c:v>4.2078659748803204E-3</c:v>
                </c:pt>
                <c:pt idx="78">
                  <c:v>3.7327712848753691E-3</c:v>
                </c:pt>
                <c:pt idx="79">
                  <c:v>3.3113081579134729E-3</c:v>
                </c:pt>
                <c:pt idx="80">
                  <c:v>2.9374243914173093E-3</c:v>
                </c:pt>
                <c:pt idx="81">
                  <c:v>2.6057503229637291E-3</c:v>
                </c:pt>
                <c:pt idx="82">
                  <c:v>2.311521949698303E-3</c:v>
                </c:pt>
                <c:pt idx="83">
                  <c:v>2.0505126876582125E-3</c:v>
                </c:pt>
                <c:pt idx="84">
                  <c:v>1.8189728041999587E-3</c:v>
                </c:pt>
                <c:pt idx="85">
                  <c:v>1.6135756641553201E-3</c:v>
                </c:pt>
                <c:pt idx="86">
                  <c:v>1.4313700258004047E-3</c:v>
                </c:pt>
                <c:pt idx="87">
                  <c:v>1.2697377077817151E-3</c:v>
                </c:pt>
                <c:pt idx="88">
                  <c:v>1.1263560239651582E-3</c:v>
                </c:pt>
                <c:pt idx="89">
                  <c:v>9.9916445044279101E-4</c:v>
                </c:pt>
                <c:pt idx="90">
                  <c:v>8.8633504891610926E-4</c:v>
                </c:pt>
                <c:pt idx="91">
                  <c:v>7.8624622394052324E-4</c:v>
                </c:pt>
                <c:pt idx="92">
                  <c:v>6.9745943884669259E-4</c:v>
                </c:pt>
                <c:pt idx="93">
                  <c:v>6.186985572629311E-4</c:v>
                </c:pt>
                <c:pt idx="94">
                  <c:v>5.4883151457474355E-4</c:v>
                </c:pt>
                <c:pt idx="95">
                  <c:v>4.8685405681148097E-4</c:v>
                </c:pt>
                <c:pt idx="96">
                  <c:v>4.318753140086784E-4</c:v>
                </c:pt>
                <c:pt idx="97">
                  <c:v>3.831050013012316E-4</c:v>
                </c:pt>
                <c:pt idx="98">
                  <c:v>3.3984206422132957E-4</c:v>
                </c:pt>
                <c:pt idx="99">
                  <c:v>3.0146460534652419E-4</c:v>
                </c:pt>
                <c:pt idx="100">
                  <c:v>2.674209478197298E-4</c:v>
                </c:pt>
                <c:pt idx="101">
                  <c:v>2.3722170748818883E-4</c:v>
                </c:pt>
                <c:pt idx="102">
                  <c:v>2.1043275988219534E-4</c:v>
                </c:pt>
                <c:pt idx="103">
                  <c:v>1.866690010654537E-4</c:v>
                </c:pt>
                <c:pt idx="104">
                  <c:v>1.6558881283224025E-4</c:v>
                </c:pt>
                <c:pt idx="105">
                  <c:v>1.4688915266880542E-4</c:v>
                </c:pt>
                <c:pt idx="106">
                  <c:v>1.303011980855473E-4</c:v>
                </c:pt>
                <c:pt idx="107">
                  <c:v>1.1558648266252192E-4</c:v>
                </c:pt>
                <c:pt idx="108">
                  <c:v>1.0253346835575883E-4</c:v>
                </c:pt>
                <c:pt idx="109">
                  <c:v>9.0954504806006753E-5</c:v>
                </c:pt>
                <c:pt idx="110">
                  <c:v>8.0683131967518307E-5</c:v>
                </c:pt>
                <c:pt idx="111">
                  <c:v>7.1571687280780338E-5</c:v>
                </c:pt>
                <c:pt idx="112">
                  <c:v>6.348918304865947E-5</c:v>
                </c:pt>
                <c:pt idx="113">
                  <c:v>5.6319423473283337E-5</c:v>
                </c:pt>
                <c:pt idx="114">
                  <c:v>4.9959334312177361E-5</c:v>
                </c:pt>
                <c:pt idx="115">
                  <c:v>4.4317481142641668E-5</c:v>
                </c:pt>
                <c:pt idx="116">
                  <c:v>3.931275494473141E-5</c:v>
                </c:pt>
                <c:pt idx="117">
                  <c:v>3.4873206107732813E-5</c:v>
                </c:pt>
                <c:pt idx="118">
                  <c:v>3.0935010093102733E-5</c:v>
                </c:pt>
                <c:pt idx="119">
                  <c:v>2.7441549924844821E-5</c:v>
                </c:pt>
                <c:pt idx="120">
                  <c:v>2.4342602245042144E-5</c:v>
                </c:pt>
                <c:pt idx="121">
                  <c:v>2.1593615320725235E-5</c:v>
                </c:pt>
                <c:pt idx="122">
                  <c:v>1.9155068551768295E-5</c:v>
                </c:pt>
                <c:pt idx="123">
                  <c:v>1.6991904335128538E-5</c:v>
                </c:pt>
                <c:pt idx="124">
                  <c:v>1.507302405556743E-5</c:v>
                </c:pt>
                <c:pt idx="125">
                  <c:v>1.3370841024595848E-5</c:v>
                </c:pt>
                <c:pt idx="126">
                  <c:v>1.1860883862624405E-5</c:v>
                </c:pt>
                <c:pt idx="127">
                  <c:v>1.0521444723465834E-5</c:v>
                </c:pt>
                <c:pt idx="128">
                  <c:v>9.3332671831092284E-6</c:v>
                </c:pt>
                <c:pt idx="129">
                  <c:v>8.2792694353628349E-6</c:v>
                </c:pt>
                <c:pt idx="130">
                  <c:v>7.3442986892047202E-6</c:v>
                </c:pt>
                <c:pt idx="131">
                  <c:v>6.5149133448016983E-6</c:v>
                </c:pt>
                <c:pt idx="132">
                  <c:v>5.7791897454251284E-6</c:v>
                </c:pt>
                <c:pt idx="133">
                  <c:v>5.1265507590159132E-6</c:v>
                </c:pt>
                <c:pt idx="134">
                  <c:v>4.5476137202626887E-6</c:v>
                </c:pt>
                <c:pt idx="135">
                  <c:v>4.0340555376161547E-6</c:v>
                </c:pt>
                <c:pt idx="136">
                  <c:v>3.5784930343396582E-6</c:v>
                </c:pt>
                <c:pt idx="137">
                  <c:v>3.1743768165171105E-6</c:v>
                </c:pt>
                <c:pt idx="138">
                  <c:v>2.8158970959424323E-6</c:v>
                </c:pt>
                <c:pt idx="139">
                  <c:v>2.4979001853608906E-6</c:v>
                </c:pt>
                <c:pt idx="140">
                  <c:v>2.2158143959671861E-6</c:v>
                </c:pt>
                <c:pt idx="141">
                  <c:v>1.9655843139787521E-6</c:v>
                </c:pt>
                <c:pt idx="142">
                  <c:v>1.7436125059333563E-6</c:v>
                </c:pt>
                <c:pt idx="143">
                  <c:v>1.546707791177937E-6</c:v>
                </c:pt>
                <c:pt idx="144">
                  <c:v>1.3720393585714419E-6</c:v>
                </c:pt>
                <c:pt idx="145">
                  <c:v>1.2170960861368485E-6</c:v>
                </c:pt>
                <c:pt idx="146">
                  <c:v>1.0796504312793331E-6</c:v>
                </c:pt>
                <c:pt idx="147">
                  <c:v>9.5772639774338586E-7</c:v>
                </c:pt>
                <c:pt idx="148">
                  <c:v>8.4957114232508957E-7</c:v>
                </c:pt>
                <c:pt idx="149">
                  <c:v>7.5362977192128255E-7</c:v>
                </c:pt>
                <c:pt idx="150">
                  <c:v>6.6852298274966415E-7</c:v>
                </c:pt>
                <c:pt idx="151">
                  <c:v>5.9302723265375334E-7</c:v>
                </c:pt>
                <c:pt idx="152">
                  <c:v>5.2605715339382186E-7</c:v>
                </c:pt>
                <c:pt idx="153">
                  <c:v>4.6664994890477374E-7</c:v>
                </c:pt>
                <c:pt idx="154">
                  <c:v>4.1395155392365268E-7</c:v>
                </c:pt>
                <c:pt idx="155">
                  <c:v>3.6720434692938397E-7</c:v>
                </c:pt>
                <c:pt idx="156">
                  <c:v>3.2573626107534892E-7</c:v>
                </c:pt>
                <c:pt idx="157">
                  <c:v>2.8895112968996273E-7</c:v>
                </c:pt>
                <c:pt idx="158">
                  <c:v>2.5632011713128122E-7</c:v>
                </c:pt>
                <c:pt idx="159">
                  <c:v>2.27374096439803E-7</c:v>
                </c:pt>
                <c:pt idx="160">
                  <c:v>2.0169692582783227E-7</c:v>
                </c:pt>
                <c:pt idx="161">
                  <c:v>1.7891945525150277E-7</c:v>
                </c:pt>
                <c:pt idx="162">
                  <c:v>1.5871422753832576E-7</c:v>
                </c:pt>
                <c:pt idx="163">
                  <c:v>1.4079076038342464E-7</c:v>
                </c:pt>
                <c:pt idx="164">
                  <c:v>1.2489137368731917E-7</c:v>
                </c:pt>
                <c:pt idx="165">
                  <c:v>1.1078749295734269E-7</c:v>
                </c:pt>
                <c:pt idx="166">
                  <c:v>9.8276348836634497E-8</c:v>
                </c:pt>
                <c:pt idx="167">
                  <c:v>8.7178085195205313E-8</c:v>
                </c:pt>
                <c:pt idx="168">
                  <c:v>7.7333135450885493E-8</c:v>
                </c:pt>
                <c:pt idx="169">
                  <c:v>6.8599968372495823E-8</c:v>
                </c:pt>
                <c:pt idx="170">
                  <c:v>6.0853031058627494E-8</c:v>
                </c:pt>
                <c:pt idx="171">
                  <c:v>5.3980945935450109E-8</c:v>
                </c:pt>
                <c:pt idx="172">
                  <c:v>4.7884919140983584E-8</c:v>
                </c:pt>
                <c:pt idx="173">
                  <c:v>4.2477314110556108E-8</c:v>
                </c:pt>
                <c:pt idx="174">
                  <c:v>3.768038503437765E-8</c:v>
                </c:pt>
                <c:pt idx="175">
                  <c:v>3.3425170187229014E-8</c:v>
                </c:pt>
                <c:pt idx="176">
                  <c:v>2.9650491839561255E-8</c:v>
                </c:pt>
                <c:pt idx="177">
                  <c:v>2.6302085842644374E-8</c:v>
                </c:pt>
                <c:pt idx="178">
                  <c:v>2.3331812926130624E-8</c:v>
                </c:pt>
                <c:pt idx="179">
                  <c:v>2.0696971247957663E-8</c:v>
                </c:pt>
                <c:pt idx="180">
                  <c:v>1.835967999852528E-8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 és vas'!$T$26:$T$206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'fa és vas'!$V$26:$V$206</c:f>
              <c:numCache>
                <c:formatCode>General</c:formatCode>
                <c:ptCount val="181"/>
                <c:pt idx="0">
                  <c:v>9.81</c:v>
                </c:pt>
                <c:pt idx="1">
                  <c:v>9.8081955731250012</c:v>
                </c:pt>
                <c:pt idx="2">
                  <c:v>9.802783620046025</c:v>
                </c:pt>
                <c:pt idx="3">
                  <c:v>9.7937701121871559</c:v>
                </c:pt>
                <c:pt idx="4">
                  <c:v>9.7811663144422116</c:v>
                </c:pt>
                <c:pt idx="5">
                  <c:v>9.7649887547358265</c:v>
                </c:pt>
                <c:pt idx="6">
                  <c:v>9.7452591771953738</c:v>
                </c:pt>
                <c:pt idx="7">
                  <c:v>9.7220044791641893</c:v>
                </c:pt>
                <c:pt idx="8">
                  <c:v>9.6952566323724376</c:v>
                </c:pt>
                <c:pt idx="9">
                  <c:v>9.6650525886652989</c:v>
                </c:pt>
                <c:pt idx="10">
                  <c:v>9.6314341707684168</c:v>
                </c:pt>
                <c:pt idx="11">
                  <c:v>9.5944479486470247</c:v>
                </c:pt>
                <c:pt idx="12">
                  <c:v>9.5541451020874</c:v>
                </c:pt>
                <c:pt idx="13">
                  <c:v>9.5105812701965089</c:v>
                </c:pt>
                <c:pt idx="14">
                  <c:v>9.4638163885776461</c:v>
                </c:pt>
                <c:pt idx="15">
                  <c:v>9.4139145149960015</c:v>
                </c:pt>
                <c:pt idx="16">
                  <c:v>9.3609436443979295</c:v>
                </c:pt>
                <c:pt idx="17">
                  <c:v>9.3049755141912662</c:v>
                </c:pt>
                <c:pt idx="18">
                  <c:v>9.2460854007306228</c:v>
                </c:pt>
                <c:pt idx="19">
                  <c:v>9.1843519079815898</c:v>
                </c:pt>
                <c:pt idx="20">
                  <c:v>9.1198567493605243</c:v>
                </c:pt>
                <c:pt idx="21">
                  <c:v>9.0526845237625615</c:v>
                </c:pt>
                <c:pt idx="22">
                  <c:v>8.9829224867993496</c:v>
                </c:pt>
                <c:pt idx="23">
                  <c:v>8.9106603182700734</c:v>
                </c:pt>
                <c:pt idx="24">
                  <c:v>8.8359898868847289</c:v>
                </c:pt>
                <c:pt idx="25">
                  <c:v>8.7590050132474353</c:v>
                </c:pt>
                <c:pt idx="26">
                  <c:v>8.6798012320904121</c:v>
                </c:pt>
                <c:pt idx="27">
                  <c:v>8.5984755547260061</c:v>
                </c:pt>
                <c:pt idx="28">
                  <c:v>8.5151262326556552</c:v>
                </c:pt>
                <c:pt idx="29">
                  <c:v>8.4298525232409141</c:v>
                </c:pt>
                <c:pt idx="30">
                  <c:v>8.3427544583034532</c:v>
                </c:pt>
                <c:pt idx="31">
                  <c:v>8.253932616478437</c:v>
                </c:pt>
                <c:pt idx="32">
                  <c:v>8.1634879000995859</c:v>
                </c:pt>
                <c:pt idx="33">
                  <c:v>8.0715213173449385</c:v>
                </c:pt>
                <c:pt idx="34">
                  <c:v>7.9781337703203938</c:v>
                </c:pt>
                <c:pt idx="35">
                  <c:v>7.8834258497039347</c:v>
                </c:pt>
                <c:pt idx="36">
                  <c:v>7.7874976365177897</c:v>
                </c:pt>
                <c:pt idx="37">
                  <c:v>7.6904485115387589</c:v>
                </c:pt>
                <c:pt idx="38">
                  <c:v>7.5923769727994088</c:v>
                </c:pt>
                <c:pt idx="39">
                  <c:v>7.4933804615750255</c:v>
                </c:pt>
                <c:pt idx="40">
                  <c:v>7.3935551971935958</c:v>
                </c:pt>
                <c:pt idx="41">
                  <c:v>7.2929960209492091</c:v>
                </c:pt>
                <c:pt idx="42">
                  <c:v>7.1917962493432857</c:v>
                </c:pt>
                <c:pt idx="43">
                  <c:v>7.090047536823544</c:v>
                </c:pt>
                <c:pt idx="44">
                  <c:v>6.9878397481377679</c:v>
                </c:pt>
                <c:pt idx="45">
                  <c:v>6.8852608403685887</c:v>
                </c:pt>
                <c:pt idx="46">
                  <c:v>6.7823967546668662</c:v>
                </c:pt>
                <c:pt idx="47">
                  <c:v>6.6793313176551443</c:v>
                </c:pt>
                <c:pt idx="48">
                  <c:v>6.5761461524291285</c:v>
                </c:pt>
                <c:pt idx="49">
                  <c:v>6.4729205990444445</c:v>
                </c:pt>
                <c:pt idx="50">
                  <c:v>6.3697316443381364</c:v>
                </c:pt>
                <c:pt idx="51">
                  <c:v>6.2666538608995577</c:v>
                </c:pt>
                <c:pt idx="52">
                  <c:v>6.1637593549735996</c:v>
                </c:pt>
                <c:pt idx="53">
                  <c:v>6.0611177230504882</c:v>
                </c:pt>
                <c:pt idx="54">
                  <c:v>5.9587960168708305</c:v>
                </c:pt>
                <c:pt idx="55">
                  <c:v>5.8568587165519936</c:v>
                </c:pt>
                <c:pt idx="56">
                  <c:v>5.755367711522406</c:v>
                </c:pt>
                <c:pt idx="57">
                  <c:v>5.6543822889337116</c:v>
                </c:pt>
                <c:pt idx="58">
                  <c:v>5.5539591292069312</c:v>
                </c:pt>
                <c:pt idx="59">
                  <c:v>5.4541523083577266</c:v>
                </c:pt>
                <c:pt idx="60">
                  <c:v>5.3550133067374812</c:v>
                </c:pt>
                <c:pt idx="61">
                  <c:v>5.2565910238208744</c:v>
                </c:pt>
                <c:pt idx="62">
                  <c:v>5.1589317986671137</c:v>
                </c:pt>
                <c:pt idx="63">
                  <c:v>5.062079435680543</c:v>
                </c:pt>
                <c:pt idx="64">
                  <c:v>4.9660752352970023</c:v>
                </c:pt>
                <c:pt idx="65">
                  <c:v>4.870958029224882</c:v>
                </c:pt>
                <c:pt idx="66">
                  <c:v>4.7767642198740567</c:v>
                </c:pt>
                <c:pt idx="67">
                  <c:v>4.6835278236117981</c:v>
                </c:pt>
                <c:pt idx="68">
                  <c:v>4.5912805174920095</c:v>
                </c:pt>
                <c:pt idx="69">
                  <c:v>4.500051689112686</c:v>
                </c:pt>
                <c:pt idx="70">
                  <c:v>4.4098684892662261</c:v>
                </c:pt>
                <c:pt idx="71">
                  <c:v>4.3207558870577873</c:v>
                </c:pt>
                <c:pt idx="72">
                  <c:v>4.2327367271784491</c:v>
                </c:pt>
                <c:pt idx="73">
                  <c:v>4.1458317890320568</c:v>
                </c:pt>
                <c:pt idx="74">
                  <c:v>4.0600598474274205</c:v>
                </c:pt>
                <c:pt idx="75">
                  <c:v>3.9754377345607246</c:v>
                </c:pt>
                <c:pt idx="76">
                  <c:v>3.8919804030265261</c:v>
                </c:pt>
                <c:pt idx="77">
                  <c:v>3.8097009896095555</c:v>
                </c:pt>
                <c:pt idx="78">
                  <c:v>3.7286108796233295</c:v>
                </c:pt>
                <c:pt idx="79">
                  <c:v>3.6487197715756636</c:v>
                </c:pt>
                <c:pt idx="80">
                  <c:v>3.5700357419549471</c:v>
                </c:pt>
                <c:pt idx="81">
                  <c:v>3.4925653099449407</c:v>
                </c:pt>
                <c:pt idx="82">
                  <c:v>3.4163135018894133</c:v>
                </c:pt>
                <c:pt idx="83">
                  <c:v>3.3412839153413101</c:v>
                </c:pt>
                <c:pt idx="84">
                  <c:v>3.2674787825442415</c:v>
                </c:pt>
                <c:pt idx="85">
                  <c:v>3.1948990332067879</c:v>
                </c:pt>
                <c:pt idx="86">
                  <c:v>3.1235443564425092</c:v>
                </c:pt>
                <c:pt idx="87">
                  <c:v>3.0534132617604426</c:v>
                </c:pt>
                <c:pt idx="88">
                  <c:v>2.9845031390024284</c:v>
                </c:pt>
                <c:pt idx="89">
                  <c:v>2.9168103171345869</c:v>
                </c:pt>
                <c:pt idx="90">
                  <c:v>2.850330121810889</c:v>
                </c:pt>
                <c:pt idx="91">
                  <c:v>2.7850569316367579</c:v>
                </c:pt>
                <c:pt idx="92">
                  <c:v>2.7209842330702694</c:v>
                </c:pt>
                <c:pt idx="93">
                  <c:v>2.658104673907526</c:v>
                </c:pt>
                <c:pt idx="94">
                  <c:v>2.5964101153073615</c:v>
                </c:pt>
                <c:pt idx="95">
                  <c:v>2.535891682318546</c:v>
                </c:pt>
                <c:pt idx="96">
                  <c:v>2.4765398128802385</c:v>
                </c:pt>
                <c:pt idx="97">
                  <c:v>2.4183443052734495</c:v>
                </c:pt>
                <c:pt idx="98">
                  <c:v>2.3612943640078665</c:v>
                </c:pt>
                <c:pt idx="99">
                  <c:v>2.305378644134481</c:v>
                </c:pt>
                <c:pt idx="100">
                  <c:v>2.2505852939800732</c:v>
                </c:pt>
                <c:pt idx="101">
                  <c:v>2.1969019963048257</c:v>
                </c:pt>
                <c:pt idx="102">
                  <c:v>2.1443160078890822</c:v>
                </c:pt>
                <c:pt idx="103">
                  <c:v>2.092814197559604</c:v>
                </c:pt>
                <c:pt idx="104">
                  <c:v>2.0423830826696436</c:v>
                </c:pt>
                <c:pt idx="105">
                  <c:v>1.9930088640506938</c:v>
                </c:pt>
                <c:pt idx="106">
                  <c:v>1.9446774594570559</c:v>
                </c:pt>
                <c:pt idx="107">
                  <c:v>1.8973745355271188</c:v>
                </c:pt>
                <c:pt idx="108">
                  <c:v>1.8510855382878812</c:v>
                </c:pt>
                <c:pt idx="109">
                  <c:v>1.8057957222314638</c:v>
                </c:pt>
                <c:pt idx="110">
                  <c:v>1.7614901779942649</c:v>
                </c:pt>
                <c:pt idx="111">
                  <c:v>1.71815385867116</c:v>
                </c:pt>
                <c:pt idx="112">
                  <c:v>1.6757716047984612</c:v>
                </c:pt>
                <c:pt idx="113">
                  <c:v>1.6343281680406996</c:v>
                </c:pt>
                <c:pt idx="114">
                  <c:v>1.5938082336171</c:v>
                </c:pt>
                <c:pt idx="115">
                  <c:v>1.5541964415044589</c:v>
                </c:pt>
                <c:pt idx="116">
                  <c:v>1.5154774064537584</c:v>
                </c:pt>
                <c:pt idx="117">
                  <c:v>1.4776357368581117</c:v>
                </c:pt>
                <c:pt idx="118">
                  <c:v>1.4406560525100236</c:v>
                </c:pt>
                <c:pt idx="119">
                  <c:v>1.404523001285968</c:v>
                </c:pt>
                <c:pt idx="120">
                  <c:v>1.3692212747962422</c:v>
                </c:pt>
                <c:pt idx="121">
                  <c:v>1.3347356230379344</c:v>
                </c:pt>
                <c:pt idx="122">
                  <c:v>1.3010508680885575</c:v>
                </c:pt>
                <c:pt idx="123">
                  <c:v>1.2681519168775317</c:v>
                </c:pt>
                <c:pt idx="124">
                  <c:v>1.2360237730722439</c:v>
                </c:pt>
                <c:pt idx="125">
                  <c:v>1.2046515481149118</c:v>
                </c:pt>
                <c:pt idx="126">
                  <c:v>1.174020471445818</c:v>
                </c:pt>
                <c:pt idx="127">
                  <c:v>1.1441158999478951</c:v>
                </c:pt>
                <c:pt idx="128">
                  <c:v>1.1149233266468475</c:v>
                </c:pt>
                <c:pt idx="129">
                  <c:v>1.086428388700325</c:v>
                </c:pt>
                <c:pt idx="130">
                  <c:v>1.058616874708795</c:v>
                </c:pt>
                <c:pt idx="131">
                  <c:v>1.0314747313799657</c:v>
                </c:pt>
                <c:pt idx="132">
                  <c:v>1.0049880695777649</c:v>
                </c:pt>
                <c:pt idx="133">
                  <c:v>0.97914316978598492</c:v>
                </c:pt>
                <c:pt idx="134">
                  <c:v>0.95392648701580995</c:v>
                </c:pt>
                <c:pt idx="135">
                  <c:v>0.92932465518561713</c:v>
                </c:pt>
                <c:pt idx="136">
                  <c:v>0.90532449100036771</c:v>
                </c:pt>
                <c:pt idx="137">
                  <c:v>0.88191299735722417</c:v>
                </c:pt>
                <c:pt idx="138">
                  <c:v>0.8590773663029232</c:v>
                </c:pt>
                <c:pt idx="139">
                  <c:v>0.83680498156760308</c:v>
                </c:pt>
                <c:pt idx="140">
                  <c:v>0.81508342069891349</c:v>
                </c:pt>
                <c:pt idx="141">
                  <c:v>0.79390045681933152</c:v>
                </c:pt>
                <c:pt idx="142">
                  <c:v>0.77324406002863988</c:v>
                </c:pt>
                <c:pt idx="143">
                  <c:v>0.75310239847280336</c:v>
                </c:pt>
                <c:pt idx="144">
                  <c:v>0.73346383909952273</c:v>
                </c:pt>
                <c:pt idx="145">
                  <c:v>0.7143169481199223</c:v>
                </c:pt>
                <c:pt idx="146">
                  <c:v>0.69565049119505318</c:v>
                </c:pt>
                <c:pt idx="147">
                  <c:v>0.67745343336503616</c:v>
                </c:pt>
                <c:pt idx="148">
                  <c:v>0.6597149387379293</c:v>
                </c:pt>
                <c:pt idx="149">
                  <c:v>0.6424243699546146</c:v>
                </c:pt>
                <c:pt idx="150">
                  <c:v>0.62557128744528256</c:v>
                </c:pt>
                <c:pt idx="151">
                  <c:v>0.60914544849233465</c:v>
                </c:pt>
                <c:pt idx="152">
                  <c:v>0.59313680611387731</c:v>
                </c:pt>
                <c:pt idx="153">
                  <c:v>0.57753550778125984</c:v>
                </c:pt>
                <c:pt idx="154">
                  <c:v>0.56233189398343164</c:v>
                </c:pt>
                <c:pt idx="155">
                  <c:v>0.54751649665037583</c:v>
                </c:pt>
                <c:pt idx="156">
                  <c:v>0.53308003744709609</c:v>
                </c:pt>
                <c:pt idx="157">
                  <c:v>0.51901342594918454</c:v>
                </c:pt>
                <c:pt idx="158">
                  <c:v>0.50530775771034264</c:v>
                </c:pt>
                <c:pt idx="159">
                  <c:v>0.49195431223172648</c:v>
                </c:pt>
                <c:pt idx="160">
                  <c:v>0.47894455084242793</c:v>
                </c:pt>
                <c:pt idx="161">
                  <c:v>0.46627011449990263</c:v>
                </c:pt>
                <c:pt idx="162">
                  <c:v>0.45392282151872188</c:v>
                </c:pt>
                <c:pt idx="163">
                  <c:v>0.44189466523542542</c:v>
                </c:pt>
                <c:pt idx="164">
                  <c:v>0.43017781161697677</c:v>
                </c:pt>
                <c:pt idx="165">
                  <c:v>0.41876459681976286</c:v>
                </c:pt>
                <c:pt idx="166">
                  <c:v>0.40764752470570365</c:v>
                </c:pt>
                <c:pt idx="167">
                  <c:v>0.39681926432168879</c:v>
                </c:pt>
                <c:pt idx="168">
                  <c:v>0.38627264734809508</c:v>
                </c:pt>
                <c:pt idx="169">
                  <c:v>0.37600066552191436</c:v>
                </c:pt>
                <c:pt idx="170">
                  <c:v>0.36599646803949426</c:v>
                </c:pt>
                <c:pt idx="171">
                  <c:v>0.35625335894374999</c:v>
                </c:pt>
                <c:pt idx="172">
                  <c:v>0.34676479450028808</c:v>
                </c:pt>
                <c:pt idx="173">
                  <c:v>0.33752438056659884</c:v>
                </c:pt>
                <c:pt idx="174">
                  <c:v>0.3285258699582343</c:v>
                </c:pt>
                <c:pt idx="175">
                  <c:v>0.31976315981558301</c:v>
                </c:pt>
                <c:pt idx="176">
                  <c:v>0.31123028897459903</c:v>
                </c:pt>
                <c:pt idx="177">
                  <c:v>0.30292143534461324</c:v>
                </c:pt>
                <c:pt idx="178">
                  <c:v>0.29483091329615618</c:v>
                </c:pt>
                <c:pt idx="179">
                  <c:v>0.28695317106143037</c:v>
                </c:pt>
                <c:pt idx="180">
                  <c:v>0.27928278814989049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145088"/>
        <c:axId val="1636139648"/>
      </c:scatterChart>
      <c:valAx>
        <c:axId val="1636145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6139648"/>
        <c:crosses val="autoZero"/>
        <c:crossBetween val="midCat"/>
      </c:valAx>
      <c:valAx>
        <c:axId val="163613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Gyorsulások</a:t>
                </a:r>
                <a:r>
                  <a:rPr lang="hu-HU" baseline="0"/>
                  <a:t> (m/s</a:t>
                </a:r>
                <a:r>
                  <a:rPr lang="hu-HU" baseline="30000"/>
                  <a:t>2</a:t>
                </a:r>
                <a:r>
                  <a:rPr lang="hu-HU" baseline="0"/>
                  <a:t>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614508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sebességek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 és vas'!$Y$26:$Y$206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'fa és vas'!$Z$26:$Z$206</c:f>
              <c:numCache>
                <c:formatCode>General</c:formatCode>
                <c:ptCount val="181"/>
                <c:pt idx="0">
                  <c:v>0</c:v>
                </c:pt>
                <c:pt idx="1">
                  <c:v>0.98100000000000009</c:v>
                </c:pt>
                <c:pt idx="2">
                  <c:v>1.9588723267500001</c:v>
                </c:pt>
                <c:pt idx="3">
                  <c:v>2.9274014891743523</c:v>
                </c:pt>
                <c:pt idx="4">
                  <c:v>3.8805500308681866</c:v>
                </c:pt>
                <c:pt idx="5">
                  <c:v>4.8126093581064557</c:v>
                </c:pt>
                <c:pt idx="6">
                  <c:v>5.7183354293968209</c:v>
                </c:pt>
                <c:pt idx="7">
                  <c:v>6.5930625091267627</c:v>
                </c:pt>
                <c:pt idx="8">
                  <c:v>7.4327899710666907</c:v>
                </c:pt>
                <c:pt idx="9">
                  <c:v>8.234239279116224</c:v>
                </c:pt>
                <c:pt idx="10">
                  <c:v>8.994880515472568</c:v>
                </c:pt>
                <c:pt idx="11">
                  <c:v>9.7129299201377766</c:v>
                </c:pt>
                <c:pt idx="12">
                  <c:v>10.387321645328877</c:v>
                </c:pt>
                <c:pt idx="13">
                  <c:v>11.017658179697444</c:v>
                </c:pt>
                <c:pt idx="14">
                  <c:v>11.604144606462318</c:v>
                </c:pt>
                <c:pt idx="15">
                  <c:v>12.14751204730733</c:v>
                </c:pt>
                <c:pt idx="16">
                  <c:v>12.648935388254031</c:v>
                </c:pt>
                <c:pt idx="17">
                  <c:v>13.1099497972713</c:v>
                </c:pt>
                <c:pt idx="18">
                  <c:v>13.532369750288636</c:v>
                </c:pt>
                <c:pt idx="19">
                  <c:v>13.918213399348424</c:v>
                </c:pt>
                <c:pt idx="20">
                  <c:v>14.269634240601567</c:v>
                </c:pt>
                <c:pt idx="21">
                  <c:v>14.588861241179783</c:v>
                </c:pt>
                <c:pt idx="22">
                  <c:v>14.878147906157992</c:v>
                </c:pt>
                <c:pt idx="23">
                  <c:v>15.139730229526073</c:v>
                </c:pt>
                <c:pt idx="24">
                  <c:v>15.375793077401889</c:v>
                </c:pt>
                <c:pt idx="25">
                  <c:v>15.58844428593488</c:v>
                </c:pt>
                <c:pt idx="26">
                  <c:v>15.779695601353868</c:v>
                </c:pt>
                <c:pt idx="27">
                  <c:v>15.951449523221862</c:v>
                </c:pt>
                <c:pt idx="28">
                  <c:v>16.105491112073203</c:v>
                </c:pt>
                <c:pt idx="29">
                  <c:v>16.243483869199729</c:v>
                </c:pt>
                <c:pt idx="30">
                  <c:v>16.366968872520637</c:v>
                </c:pt>
                <c:pt idx="31">
                  <c:v>16.477366444779943</c:v>
                </c:pt>
                <c:pt idx="32">
                  <c:v>16.575979728674373</c:v>
                </c:pt>
                <c:pt idx="33">
                  <c:v>16.663999640786745</c:v>
                </c:pt>
                <c:pt idx="34">
                  <c:v>16.742510767695286</c:v>
                </c:pt>
                <c:pt idx="35">
                  <c:v>16.812497850574509</c:v>
                </c:pt>
                <c:pt idx="36">
                  <c:v>16.874852577653897</c:v>
                </c:pt>
                <c:pt idx="37">
                  <c:v>16.93038046672185</c:v>
                </c:pt>
                <c:pt idx="38">
                  <c:v>16.97980767279099</c:v>
                </c:pt>
                <c:pt idx="39">
                  <c:v>17.023787599824832</c:v>
                </c:pt>
                <c:pt idx="40">
                  <c:v>17.062907231031996</c:v>
                </c:pt>
                <c:pt idx="41">
                  <c:v>17.097693120713885</c:v>
                </c:pt>
                <c:pt idx="42">
                  <c:v>17.128617013051038</c:v>
                </c:pt>
                <c:pt idx="43">
                  <c:v>17.156101070516748</c:v>
                </c:pt>
                <c:pt idx="44">
                  <c:v>17.180522707705943</c:v>
                </c:pt>
                <c:pt idx="45">
                  <c:v>17.202219036048444</c:v>
                </c:pt>
                <c:pt idx="46">
                  <c:v>17.221490931814834</c:v>
                </c:pt>
                <c:pt idx="47">
                  <c:v>17.238606744592449</c:v>
                </c:pt>
                <c:pt idx="48">
                  <c:v>17.253805666484649</c:v>
                </c:pt>
                <c:pt idx="49">
                  <c:v>17.267300784059991</c:v>
                </c:pt>
                <c:pt idx="50">
                  <c:v>17.279281835866595</c:v>
                </c:pt>
                <c:pt idx="51">
                  <c:v>17.289917698385839</c:v>
                </c:pt>
                <c:pt idx="52">
                  <c:v>17.299358622830731</c:v>
                </c:pt>
                <c:pt idx="53">
                  <c:v>17.307738244356479</c:v>
                </c:pt>
                <c:pt idx="54">
                  <c:v>17.315175384167208</c:v>
                </c:pt>
                <c:pt idx="55">
                  <c:v>17.321775663767681</c:v>
                </c:pt>
                <c:pt idx="56">
                  <c:v>17.327632949293523</c:v>
                </c:pt>
                <c:pt idx="57">
                  <c:v>17.332830642510835</c:v>
                </c:pt>
                <c:pt idx="58">
                  <c:v>17.337442833744458</c:v>
                </c:pt>
                <c:pt idx="59">
                  <c:v>17.341535330701046</c:v>
                </c:pt>
                <c:pt idx="60">
                  <c:v>17.3451665759167</c:v>
                </c:pt>
                <c:pt idx="61">
                  <c:v>17.348388464391231</c:v>
                </c:pt>
                <c:pt idx="62">
                  <c:v>17.351247071879108</c:v>
                </c:pt>
                <c:pt idx="63">
                  <c:v>17.353783303293579</c:v>
                </c:pt>
                <c:pt idx="64">
                  <c:v>17.356033469746148</c:v>
                </c:pt>
                <c:pt idx="65">
                  <c:v>17.358029801886566</c:v>
                </c:pt>
                <c:pt idx="66">
                  <c:v>17.359800906426223</c:v>
                </c:pt>
                <c:pt idx="67">
                  <c:v>17.361372172016264</c:v>
                </c:pt>
                <c:pt idx="68">
                  <c:v>17.362766130006666</c:v>
                </c:pt>
                <c:pt idx="69">
                  <c:v>17.364002775029419</c:v>
                </c:pt>
                <c:pt idx="70">
                  <c:v>17.365099849822926</c:v>
                </c:pt>
                <c:pt idx="71">
                  <c:v>17.366073098241387</c:v>
                </c:pt>
                <c:pt idx="72">
                  <c:v>17.366936489967632</c:v>
                </c:pt>
                <c:pt idx="73">
                  <c:v>17.36770242006628</c:v>
                </c:pt>
                <c:pt idx="74">
                  <c:v>17.368381886172358</c:v>
                </c:pt>
                <c:pt idx="75">
                  <c:v>17.368984645804616</c:v>
                </c:pt>
                <c:pt idx="76">
                  <c:v>17.369519356019477</c:v>
                </c:pt>
                <c:pt idx="77">
                  <c:v>17.369993697377289</c:v>
                </c:pt>
                <c:pt idx="78">
                  <c:v>17.370414483974777</c:v>
                </c:pt>
                <c:pt idx="79">
                  <c:v>17.370787761103266</c:v>
                </c:pt>
                <c:pt idx="80">
                  <c:v>17.371118891919057</c:v>
                </c:pt>
                <c:pt idx="81">
                  <c:v>17.371412634358197</c:v>
                </c:pt>
                <c:pt idx="82">
                  <c:v>17.371673209390494</c:v>
                </c:pt>
                <c:pt idx="83">
                  <c:v>17.371904361585464</c:v>
                </c:pt>
                <c:pt idx="84">
                  <c:v>17.372109412854229</c:v>
                </c:pt>
                <c:pt idx="85">
                  <c:v>17.372291310134649</c:v>
                </c:pt>
                <c:pt idx="86">
                  <c:v>17.372452667701065</c:v>
                </c:pt>
                <c:pt idx="87">
                  <c:v>17.372595804703646</c:v>
                </c:pt>
                <c:pt idx="88">
                  <c:v>17.372722778474426</c:v>
                </c:pt>
                <c:pt idx="89">
                  <c:v>17.372835414076821</c:v>
                </c:pt>
                <c:pt idx="90">
                  <c:v>17.372935330521866</c:v>
                </c:pt>
                <c:pt idx="91">
                  <c:v>17.373023964026757</c:v>
                </c:pt>
                <c:pt idx="92">
                  <c:v>17.37310258864915</c:v>
                </c:pt>
                <c:pt idx="93">
                  <c:v>17.373172334593036</c:v>
                </c:pt>
                <c:pt idx="94">
                  <c:v>17.373234204448764</c:v>
                </c:pt>
                <c:pt idx="95">
                  <c:v>17.37328908760022</c:v>
                </c:pt>
                <c:pt idx="96">
                  <c:v>17.3733377730059</c:v>
                </c:pt>
                <c:pt idx="97">
                  <c:v>17.3733809605373</c:v>
                </c:pt>
                <c:pt idx="98">
                  <c:v>17.373419271037431</c:v>
                </c:pt>
                <c:pt idx="99">
                  <c:v>17.373453255243852</c:v>
                </c:pt>
                <c:pt idx="100">
                  <c:v>17.373483401704387</c:v>
                </c:pt>
                <c:pt idx="101">
                  <c:v>17.373510143799169</c:v>
                </c:pt>
                <c:pt idx="102">
                  <c:v>17.373533865969918</c:v>
                </c:pt>
                <c:pt idx="103">
                  <c:v>17.373554909245907</c:v>
                </c:pt>
                <c:pt idx="104">
                  <c:v>17.373573576146015</c:v>
                </c:pt>
                <c:pt idx="105">
                  <c:v>17.3735901350273</c:v>
                </c:pt>
                <c:pt idx="106">
                  <c:v>17.373604823942568</c:v>
                </c:pt>
                <c:pt idx="107">
                  <c:v>17.373617854062378</c:v>
                </c:pt>
                <c:pt idx="108">
                  <c:v>17.373629412710645</c:v>
                </c:pt>
                <c:pt idx="109">
                  <c:v>17.373639666057482</c:v>
                </c:pt>
                <c:pt idx="110">
                  <c:v>17.373648761507962</c:v>
                </c:pt>
                <c:pt idx="111">
                  <c:v>17.373656829821158</c:v>
                </c:pt>
                <c:pt idx="112">
                  <c:v>17.373663986989886</c:v>
                </c:pt>
                <c:pt idx="113">
                  <c:v>17.373670335908191</c:v>
                </c:pt>
                <c:pt idx="114">
                  <c:v>17.373675967850538</c:v>
                </c:pt>
                <c:pt idx="115">
                  <c:v>17.373680963783968</c:v>
                </c:pt>
                <c:pt idx="116">
                  <c:v>17.373685395532082</c:v>
                </c:pt>
                <c:pt idx="117">
                  <c:v>17.373689326807575</c:v>
                </c:pt>
                <c:pt idx="118">
                  <c:v>17.373692814128187</c:v>
                </c:pt>
                <c:pt idx="119">
                  <c:v>17.373695907629198</c:v>
                </c:pt>
                <c:pt idx="120">
                  <c:v>17.373698651784192</c:v>
                </c:pt>
                <c:pt idx="121">
                  <c:v>17.373701086044417</c:v>
                </c:pt>
                <c:pt idx="122">
                  <c:v>17.373703245405949</c:v>
                </c:pt>
                <c:pt idx="123">
                  <c:v>17.373705160912802</c:v>
                </c:pt>
                <c:pt idx="124">
                  <c:v>17.373706860103237</c:v>
                </c:pt>
                <c:pt idx="125">
                  <c:v>17.373708367405641</c:v>
                </c:pt>
                <c:pt idx="126">
                  <c:v>17.373709704489745</c:v>
                </c:pt>
                <c:pt idx="127">
                  <c:v>17.373710890578131</c:v>
                </c:pt>
                <c:pt idx="128">
                  <c:v>17.373711942722604</c:v>
                </c:pt>
                <c:pt idx="129">
                  <c:v>17.373712876049321</c:v>
                </c:pt>
                <c:pt idx="130">
                  <c:v>17.373713703976264</c:v>
                </c:pt>
                <c:pt idx="131">
                  <c:v>17.373714438406132</c:v>
                </c:pt>
                <c:pt idx="132">
                  <c:v>17.373715089897466</c:v>
                </c:pt>
                <c:pt idx="133">
                  <c:v>17.373715667816441</c:v>
                </c:pt>
                <c:pt idx="134">
                  <c:v>17.373716180471519</c:v>
                </c:pt>
                <c:pt idx="135">
                  <c:v>17.373716635232892</c:v>
                </c:pt>
                <c:pt idx="136">
                  <c:v>17.373717038638446</c:v>
                </c:pt>
                <c:pt idx="137">
                  <c:v>17.373717396487748</c:v>
                </c:pt>
                <c:pt idx="138">
                  <c:v>17.37371771392543</c:v>
                </c:pt>
                <c:pt idx="139">
                  <c:v>17.37371799551514</c:v>
                </c:pt>
                <c:pt idx="140">
                  <c:v>17.37371824530516</c:v>
                </c:pt>
                <c:pt idx="141">
                  <c:v>17.373718466886601</c:v>
                </c:pt>
                <c:pt idx="142">
                  <c:v>17.373718663445032</c:v>
                </c:pt>
                <c:pt idx="143">
                  <c:v>17.373718837806283</c:v>
                </c:pt>
                <c:pt idx="144">
                  <c:v>17.373718992477063</c:v>
                </c:pt>
                <c:pt idx="145">
                  <c:v>17.373719129681</c:v>
                </c:pt>
                <c:pt idx="146">
                  <c:v>17.373719251390607</c:v>
                </c:pt>
                <c:pt idx="147">
                  <c:v>17.37371935935565</c:v>
                </c:pt>
                <c:pt idx="148">
                  <c:v>17.373719455128292</c:v>
                </c:pt>
                <c:pt idx="149">
                  <c:v>17.373719540085407</c:v>
                </c:pt>
                <c:pt idx="150">
                  <c:v>17.373719615448383</c:v>
                </c:pt>
                <c:pt idx="151">
                  <c:v>17.373719682300681</c:v>
                </c:pt>
                <c:pt idx="152">
                  <c:v>17.373719741603406</c:v>
                </c:pt>
                <c:pt idx="153">
                  <c:v>17.373719794209123</c:v>
                </c:pt>
                <c:pt idx="154">
                  <c:v>17.373719840874116</c:v>
                </c:pt>
                <c:pt idx="155">
                  <c:v>17.37371988226927</c:v>
                </c:pt>
                <c:pt idx="156">
                  <c:v>17.373719918989707</c:v>
                </c:pt>
                <c:pt idx="157">
                  <c:v>17.373719951563334</c:v>
                </c:pt>
                <c:pt idx="158">
                  <c:v>17.373719980458446</c:v>
                </c:pt>
                <c:pt idx="159">
                  <c:v>17.373720006090458</c:v>
                </c:pt>
                <c:pt idx="160">
                  <c:v>17.373720028827869</c:v>
                </c:pt>
                <c:pt idx="161">
                  <c:v>17.373720048997562</c:v>
                </c:pt>
                <c:pt idx="162">
                  <c:v>17.373720066889508</c:v>
                </c:pt>
                <c:pt idx="163">
                  <c:v>17.373720082760929</c:v>
                </c:pt>
                <c:pt idx="164">
                  <c:v>17.373720096840007</c:v>
                </c:pt>
                <c:pt idx="165">
                  <c:v>17.373720109329145</c:v>
                </c:pt>
                <c:pt idx="166">
                  <c:v>17.373720120407896</c:v>
                </c:pt>
                <c:pt idx="167">
                  <c:v>17.37372013023553</c:v>
                </c:pt>
                <c:pt idx="168">
                  <c:v>17.373720138953338</c:v>
                </c:pt>
                <c:pt idx="169">
                  <c:v>17.373720146686651</c:v>
                </c:pt>
                <c:pt idx="170">
                  <c:v>17.373720153546646</c:v>
                </c:pt>
                <c:pt idx="171">
                  <c:v>17.373720159631951</c:v>
                </c:pt>
                <c:pt idx="172">
                  <c:v>17.373720165030047</c:v>
                </c:pt>
                <c:pt idx="173">
                  <c:v>17.37372016981854</c:v>
                </c:pt>
                <c:pt idx="174">
                  <c:v>17.373720174066271</c:v>
                </c:pt>
                <c:pt idx="175">
                  <c:v>17.373720177834311</c:v>
                </c:pt>
                <c:pt idx="176">
                  <c:v>17.373720181176829</c:v>
                </c:pt>
                <c:pt idx="177">
                  <c:v>17.373720184141877</c:v>
                </c:pt>
                <c:pt idx="178">
                  <c:v>17.373720186772086</c:v>
                </c:pt>
                <c:pt idx="179">
                  <c:v>17.373720189105267</c:v>
                </c:pt>
                <c:pt idx="180">
                  <c:v>17.373720191174964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 és vas'!$Y$26:$Y$206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'fa és vas'!$AA$26:$AA$206</c:f>
              <c:numCache>
                <c:formatCode>General</c:formatCode>
                <c:ptCount val="181"/>
                <c:pt idx="0">
                  <c:v>0</c:v>
                </c:pt>
                <c:pt idx="1">
                  <c:v>0.98100000000000009</c:v>
                </c:pt>
                <c:pt idx="2">
                  <c:v>1.9618195573125004</c:v>
                </c:pt>
                <c:pt idx="3">
                  <c:v>2.9420979193171028</c:v>
                </c:pt>
                <c:pt idx="4">
                  <c:v>3.9214749305358185</c:v>
                </c:pt>
                <c:pt idx="5">
                  <c:v>4.8995915619800394</c:v>
                </c:pt>
                <c:pt idx="6">
                  <c:v>5.8760904374536223</c:v>
                </c:pt>
                <c:pt idx="7">
                  <c:v>6.8506163551731598</c:v>
                </c:pt>
                <c:pt idx="8">
                  <c:v>7.8228168030895784</c:v>
                </c:pt>
                <c:pt idx="9">
                  <c:v>8.7923424663268221</c:v>
                </c:pt>
                <c:pt idx="10">
                  <c:v>9.7588477251933519</c:v>
                </c:pt>
                <c:pt idx="11">
                  <c:v>10.721991142270193</c:v>
                </c:pt>
                <c:pt idx="12">
                  <c:v>11.681435937134896</c:v>
                </c:pt>
                <c:pt idx="13">
                  <c:v>12.636850447343637</c:v>
                </c:pt>
                <c:pt idx="14">
                  <c:v>13.587908574363288</c:v>
                </c:pt>
                <c:pt idx="15">
                  <c:v>14.534290213221052</c:v>
                </c:pt>
                <c:pt idx="16">
                  <c:v>15.475681664720652</c:v>
                </c:pt>
                <c:pt idx="17">
                  <c:v>16.411776029160446</c:v>
                </c:pt>
                <c:pt idx="18">
                  <c:v>17.342273580579572</c:v>
                </c:pt>
                <c:pt idx="19">
                  <c:v>18.266882120652635</c:v>
                </c:pt>
                <c:pt idx="20">
                  <c:v>19.185317311450795</c:v>
                </c:pt>
                <c:pt idx="21">
                  <c:v>20.097302986386847</c:v>
                </c:pt>
                <c:pt idx="22">
                  <c:v>21.002571438763102</c:v>
                </c:pt>
                <c:pt idx="23">
                  <c:v>21.900863687443035</c:v>
                </c:pt>
                <c:pt idx="24">
                  <c:v>22.791929719270044</c:v>
                </c:pt>
                <c:pt idx="25">
                  <c:v>23.675528707958517</c:v>
                </c:pt>
                <c:pt idx="26">
                  <c:v>24.55142920928326</c:v>
                </c:pt>
                <c:pt idx="27">
                  <c:v>25.4194093324923</c:v>
                </c:pt>
                <c:pt idx="28">
                  <c:v>26.279256887964902</c:v>
                </c:pt>
                <c:pt idx="29">
                  <c:v>27.130769511230469</c:v>
                </c:pt>
                <c:pt idx="30">
                  <c:v>27.97375476355456</c:v>
                </c:pt>
                <c:pt idx="31">
                  <c:v>28.808030209384906</c:v>
                </c:pt>
                <c:pt idx="32">
                  <c:v>29.633423471032749</c:v>
                </c:pt>
                <c:pt idx="33">
                  <c:v>30.449772261042707</c:v>
                </c:pt>
                <c:pt idx="34">
                  <c:v>31.256924392777201</c:v>
                </c:pt>
                <c:pt idx="35">
                  <c:v>32.054737769809243</c:v>
                </c:pt>
                <c:pt idx="36">
                  <c:v>32.843080354779637</c:v>
                </c:pt>
                <c:pt idx="37">
                  <c:v>33.621830118431419</c:v>
                </c:pt>
                <c:pt idx="38">
                  <c:v>34.390874969585298</c:v>
                </c:pt>
                <c:pt idx="39">
                  <c:v>35.15011266686524</c:v>
                </c:pt>
                <c:pt idx="40">
                  <c:v>35.899450713022745</c:v>
                </c:pt>
                <c:pt idx="41">
                  <c:v>36.638806232742105</c:v>
                </c:pt>
                <c:pt idx="42">
                  <c:v>37.368105834837024</c:v>
                </c:pt>
                <c:pt idx="43">
                  <c:v>38.087285459771351</c:v>
                </c:pt>
                <c:pt idx="44">
                  <c:v>38.796290213453709</c:v>
                </c:pt>
                <c:pt idx="45">
                  <c:v>39.495074188267488</c:v>
                </c:pt>
                <c:pt idx="46">
                  <c:v>40.183600272304346</c:v>
                </c:pt>
                <c:pt idx="47">
                  <c:v>40.861839947771031</c:v>
                </c:pt>
                <c:pt idx="48">
                  <c:v>41.529773079536547</c:v>
                </c:pt>
                <c:pt idx="49">
                  <c:v>42.18738769477946</c:v>
                </c:pt>
                <c:pt idx="50">
                  <c:v>42.834679754683904</c:v>
                </c:pt>
                <c:pt idx="51">
                  <c:v>43.471652919117716</c:v>
                </c:pt>
                <c:pt idx="52">
                  <c:v>44.09831830520767</c:v>
                </c:pt>
                <c:pt idx="53">
                  <c:v>44.714694240705029</c:v>
                </c:pt>
                <c:pt idx="54">
                  <c:v>45.320806013010078</c:v>
                </c:pt>
                <c:pt idx="55">
                  <c:v>45.916685614697158</c:v>
                </c:pt>
                <c:pt idx="56">
                  <c:v>46.502371486352359</c:v>
                </c:pt>
                <c:pt idx="57">
                  <c:v>47.077908257504603</c:v>
                </c:pt>
                <c:pt idx="58">
                  <c:v>47.643346486397974</c:v>
                </c:pt>
                <c:pt idx="59">
                  <c:v>48.198742399318668</c:v>
                </c:pt>
                <c:pt idx="60">
                  <c:v>48.74415763015444</c:v>
                </c:pt>
                <c:pt idx="61">
                  <c:v>49.279658960828186</c:v>
                </c:pt>
                <c:pt idx="62">
                  <c:v>49.805318063210272</c:v>
                </c:pt>
                <c:pt idx="63">
                  <c:v>50.321211243076981</c:v>
                </c:pt>
                <c:pt idx="64">
                  <c:v>50.827419186645038</c:v>
                </c:pt>
                <c:pt idx="65">
                  <c:v>51.324026710174735</c:v>
                </c:pt>
                <c:pt idx="66">
                  <c:v>51.811122513097224</c:v>
                </c:pt>
                <c:pt idx="67">
                  <c:v>52.288798935084628</c:v>
                </c:pt>
                <c:pt idx="68">
                  <c:v>52.757151717445808</c:v>
                </c:pt>
                <c:pt idx="69">
                  <c:v>53.216279769195012</c:v>
                </c:pt>
                <c:pt idx="70">
                  <c:v>53.66628493810628</c:v>
                </c:pt>
                <c:pt idx="71">
                  <c:v>54.1072717870329</c:v>
                </c:pt>
                <c:pt idx="72">
                  <c:v>54.539347375738679</c:v>
                </c:pt>
                <c:pt idx="73">
                  <c:v>54.962621048456526</c:v>
                </c:pt>
                <c:pt idx="74">
                  <c:v>55.377204227359734</c:v>
                </c:pt>
                <c:pt idx="75">
                  <c:v>55.783210212102475</c:v>
                </c:pt>
                <c:pt idx="76">
                  <c:v>56.180753985558546</c:v>
                </c:pt>
                <c:pt idx="77">
                  <c:v>56.569952025861198</c:v>
                </c:pt>
                <c:pt idx="78">
                  <c:v>56.950922124822156</c:v>
                </c:pt>
                <c:pt idx="79">
                  <c:v>57.323783212784491</c:v>
                </c:pt>
                <c:pt idx="80">
                  <c:v>57.688655189942054</c:v>
                </c:pt>
                <c:pt idx="81">
                  <c:v>58.045658764137549</c:v>
                </c:pt>
                <c:pt idx="82">
                  <c:v>58.394915295132044</c:v>
                </c:pt>
                <c:pt idx="83">
                  <c:v>58.736546645320985</c:v>
                </c:pt>
                <c:pt idx="84">
                  <c:v>59.070675036855114</c:v>
                </c:pt>
                <c:pt idx="85">
                  <c:v>59.397422915109537</c:v>
                </c:pt>
                <c:pt idx="86">
                  <c:v>59.716912818430217</c:v>
                </c:pt>
                <c:pt idx="87">
                  <c:v>60.029267254074469</c:v>
                </c:pt>
                <c:pt idx="88">
                  <c:v>60.33460858025051</c:v>
                </c:pt>
                <c:pt idx="89">
                  <c:v>60.63305889415075</c:v>
                </c:pt>
                <c:pt idx="90">
                  <c:v>60.924739925864209</c:v>
                </c:pt>
                <c:pt idx="91">
                  <c:v>61.209772938045298</c:v>
                </c:pt>
                <c:pt idx="92">
                  <c:v>61.488278631208971</c:v>
                </c:pt>
                <c:pt idx="93">
                  <c:v>61.760377054515999</c:v>
                </c:pt>
                <c:pt idx="94">
                  <c:v>62.026187521906749</c:v>
                </c:pt>
                <c:pt idx="95">
                  <c:v>62.285828533437488</c:v>
                </c:pt>
                <c:pt idx="96">
                  <c:v>62.539417701669343</c:v>
                </c:pt>
                <c:pt idx="97">
                  <c:v>62.787071682957368</c:v>
                </c:pt>
                <c:pt idx="98">
                  <c:v>63.028906113484716</c:v>
                </c:pt>
                <c:pt idx="99">
                  <c:v>63.265035549885503</c:v>
                </c:pt>
                <c:pt idx="100">
                  <c:v>63.495573414298953</c:v>
                </c:pt>
                <c:pt idx="101">
                  <c:v>63.720631943696958</c:v>
                </c:pt>
                <c:pt idx="102">
                  <c:v>63.940322143327442</c:v>
                </c:pt>
                <c:pt idx="103">
                  <c:v>64.154753744116348</c:v>
                </c:pt>
                <c:pt idx="104">
                  <c:v>64.364035163872302</c:v>
                </c:pt>
                <c:pt idx="105">
                  <c:v>64.568273472139268</c:v>
                </c:pt>
                <c:pt idx="106">
                  <c:v>64.767574358544337</c:v>
                </c:pt>
                <c:pt idx="107">
                  <c:v>64.962042104490038</c:v>
                </c:pt>
                <c:pt idx="108">
                  <c:v>65.151779558042747</c:v>
                </c:pt>
                <c:pt idx="109">
                  <c:v>65.336888111871531</c:v>
                </c:pt>
                <c:pt idx="110">
                  <c:v>65.517467684094683</c:v>
                </c:pt>
                <c:pt idx="111">
                  <c:v>65.693616701894115</c:v>
                </c:pt>
                <c:pt idx="112">
                  <c:v>65.865432087761235</c:v>
                </c:pt>
                <c:pt idx="113">
                  <c:v>66.033009248241086</c:v>
                </c:pt>
                <c:pt idx="114">
                  <c:v>66.196442065045161</c:v>
                </c:pt>
                <c:pt idx="115">
                  <c:v>66.355822888406877</c:v>
                </c:pt>
                <c:pt idx="116">
                  <c:v>66.511242532557318</c:v>
                </c:pt>
                <c:pt idx="117">
                  <c:v>66.662790273202688</c:v>
                </c:pt>
                <c:pt idx="118">
                  <c:v>66.810553846888496</c:v>
                </c:pt>
                <c:pt idx="119">
                  <c:v>66.954619452139497</c:v>
                </c:pt>
                <c:pt idx="120">
                  <c:v>67.095071752268097</c:v>
                </c:pt>
                <c:pt idx="121">
                  <c:v>67.231993879747719</c:v>
                </c:pt>
                <c:pt idx="122">
                  <c:v>67.365467442051511</c:v>
                </c:pt>
                <c:pt idx="123">
                  <c:v>67.495572528860365</c:v>
                </c:pt>
                <c:pt idx="124">
                  <c:v>67.622387720548119</c:v>
                </c:pt>
                <c:pt idx="125">
                  <c:v>67.745990097855341</c:v>
                </c:pt>
                <c:pt idx="126">
                  <c:v>67.866455252666839</c:v>
                </c:pt>
                <c:pt idx="127">
                  <c:v>67.983857299811419</c:v>
                </c:pt>
                <c:pt idx="128">
                  <c:v>68.098268889806207</c:v>
                </c:pt>
                <c:pt idx="129">
                  <c:v>68.209761222470888</c:v>
                </c:pt>
                <c:pt idx="130">
                  <c:v>68.318404061340914</c:v>
                </c:pt>
                <c:pt idx="131">
                  <c:v>68.424265748811791</c:v>
                </c:pt>
                <c:pt idx="132">
                  <c:v>68.527413221949786</c:v>
                </c:pt>
                <c:pt idx="133">
                  <c:v>68.627912028907559</c:v>
                </c:pt>
                <c:pt idx="134">
                  <c:v>68.725826345886162</c:v>
                </c:pt>
                <c:pt idx="135">
                  <c:v>68.821218994587738</c:v>
                </c:pt>
                <c:pt idx="136">
                  <c:v>68.914151460106297</c:v>
                </c:pt>
                <c:pt idx="137">
                  <c:v>69.004683909206335</c:v>
                </c:pt>
                <c:pt idx="138">
                  <c:v>69.092875208942061</c:v>
                </c:pt>
                <c:pt idx="139">
                  <c:v>69.178782945572351</c:v>
                </c:pt>
                <c:pt idx="140">
                  <c:v>69.262463443729118</c:v>
                </c:pt>
                <c:pt idx="141">
                  <c:v>69.343971785799013</c:v>
                </c:pt>
                <c:pt idx="142">
                  <c:v>69.423361831480946</c:v>
                </c:pt>
                <c:pt idx="143">
                  <c:v>69.500686237483805</c:v>
                </c:pt>
                <c:pt idx="144">
                  <c:v>69.575996477331088</c:v>
                </c:pt>
                <c:pt idx="145">
                  <c:v>69.649342861241038</c:v>
                </c:pt>
                <c:pt idx="146">
                  <c:v>69.72077455605303</c:v>
                </c:pt>
                <c:pt idx="147">
                  <c:v>69.790339605172534</c:v>
                </c:pt>
                <c:pt idx="148">
                  <c:v>69.858084948509031</c:v>
                </c:pt>
                <c:pt idx="149">
                  <c:v>69.92405644238282</c:v>
                </c:pt>
                <c:pt idx="150">
                  <c:v>69.988298879378277</c:v>
                </c:pt>
                <c:pt idx="151">
                  <c:v>70.050856008122807</c:v>
                </c:pt>
                <c:pt idx="152">
                  <c:v>70.111770552972047</c:v>
                </c:pt>
                <c:pt idx="153">
                  <c:v>70.171084233583429</c:v>
                </c:pt>
                <c:pt idx="154">
                  <c:v>70.228837784361559</c:v>
                </c:pt>
                <c:pt idx="155">
                  <c:v>70.2850709737599</c:v>
                </c:pt>
                <c:pt idx="156">
                  <c:v>70.339822623424936</c:v>
                </c:pt>
                <c:pt idx="157">
                  <c:v>70.39313062716964</c:v>
                </c:pt>
                <c:pt idx="158">
                  <c:v>70.445031969764557</c:v>
                </c:pt>
                <c:pt idx="159">
                  <c:v>70.495562745535594</c:v>
                </c:pt>
                <c:pt idx="160">
                  <c:v>70.544758176758762</c:v>
                </c:pt>
                <c:pt idx="161">
                  <c:v>70.592652631843009</c:v>
                </c:pt>
                <c:pt idx="162">
                  <c:v>70.639279643292994</c:v>
                </c:pt>
                <c:pt idx="163">
                  <c:v>70.68467192544486</c:v>
                </c:pt>
                <c:pt idx="164">
                  <c:v>70.728861391968408</c:v>
                </c:pt>
                <c:pt idx="165">
                  <c:v>70.771879173130102</c:v>
                </c:pt>
                <c:pt idx="166">
                  <c:v>70.813755632812075</c:v>
                </c:pt>
                <c:pt idx="167">
                  <c:v>70.85452038528264</c:v>
                </c:pt>
                <c:pt idx="168">
                  <c:v>70.894202311714807</c:v>
                </c:pt>
                <c:pt idx="169">
                  <c:v>70.93282957644962</c:v>
                </c:pt>
                <c:pt idx="170">
                  <c:v>70.970429643001808</c:v>
                </c:pt>
                <c:pt idx="171">
                  <c:v>71.007029289805757</c:v>
                </c:pt>
                <c:pt idx="172">
                  <c:v>71.042654625700138</c:v>
                </c:pt>
                <c:pt idx="173">
                  <c:v>71.077331105150165</c:v>
                </c:pt>
                <c:pt idx="174">
                  <c:v>71.111083543206831</c:v>
                </c:pt>
                <c:pt idx="175">
                  <c:v>71.143936130202661</c:v>
                </c:pt>
                <c:pt idx="176">
                  <c:v>71.175912446184213</c:v>
                </c:pt>
                <c:pt idx="177">
                  <c:v>71.207035475081668</c:v>
                </c:pt>
                <c:pt idx="178">
                  <c:v>71.237327618616135</c:v>
                </c:pt>
                <c:pt idx="179">
                  <c:v>71.266810709945744</c:v>
                </c:pt>
                <c:pt idx="180">
                  <c:v>71.295506027051886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143456"/>
        <c:axId val="1636138016"/>
      </c:scatterChart>
      <c:valAx>
        <c:axId val="1636143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6138016"/>
        <c:crosses val="autoZero"/>
        <c:crossBetween val="midCat"/>
      </c:valAx>
      <c:valAx>
        <c:axId val="163613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Sebesség</a:t>
                </a:r>
                <a:r>
                  <a:rPr lang="hu-HU" baseline="0"/>
                  <a:t> (m/s)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61434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megtett utak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 és vas'!$AC$26:$AC$206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'fa és vas'!$AD$26:$AD$206</c:f>
              <c:numCache>
                <c:formatCode>General</c:formatCode>
                <c:ptCount val="181"/>
                <c:pt idx="0">
                  <c:v>0</c:v>
                </c:pt>
                <c:pt idx="1">
                  <c:v>4.905000000000001E-2</c:v>
                </c:pt>
                <c:pt idx="2">
                  <c:v>0.19604361633750003</c:v>
                </c:pt>
                <c:pt idx="3">
                  <c:v>0.44035730713371768</c:v>
                </c:pt>
                <c:pt idx="4">
                  <c:v>0.78075488313584462</c:v>
                </c:pt>
                <c:pt idx="5">
                  <c:v>1.2154128525845769</c:v>
                </c:pt>
                <c:pt idx="6">
                  <c:v>1.7419600919597409</c:v>
                </c:pt>
                <c:pt idx="7">
                  <c:v>2.3575299888859202</c:v>
                </c:pt>
                <c:pt idx="8">
                  <c:v>3.0588226128955931</c:v>
                </c:pt>
                <c:pt idx="9">
                  <c:v>3.8421740754047389</c:v>
                </c:pt>
                <c:pt idx="10">
                  <c:v>4.7036300651341785</c:v>
                </c:pt>
                <c:pt idx="11">
                  <c:v>5.6390205869146959</c:v>
                </c:pt>
                <c:pt idx="12">
                  <c:v>6.6440331651880289</c:v>
                </c:pt>
                <c:pt idx="13">
                  <c:v>7.7142821564393449</c:v>
                </c:pt>
                <c:pt idx="14">
                  <c:v>8.8453722957473335</c:v>
                </c:pt>
                <c:pt idx="15">
                  <c:v>10.032955128435816</c:v>
                </c:pt>
                <c:pt idx="16">
                  <c:v>11.272777500213884</c:v>
                </c:pt>
                <c:pt idx="17">
                  <c:v>12.56072175949015</c:v>
                </c:pt>
                <c:pt idx="18">
                  <c:v>13.892837736868147</c:v>
                </c:pt>
                <c:pt idx="19">
                  <c:v>15.26536689435</c:v>
                </c:pt>
                <c:pt idx="20">
                  <c:v>16.674759276347501</c:v>
                </c:pt>
                <c:pt idx="21">
                  <c:v>18.117684050436569</c:v>
                </c:pt>
                <c:pt idx="22">
                  <c:v>19.591034507803457</c:v>
                </c:pt>
                <c:pt idx="23">
                  <c:v>21.09192841458766</c:v>
                </c:pt>
                <c:pt idx="24">
                  <c:v>22.617704579934056</c:v>
                </c:pt>
                <c:pt idx="25">
                  <c:v>24.165916448100894</c:v>
                </c:pt>
                <c:pt idx="26">
                  <c:v>25.734323442465332</c:v>
                </c:pt>
                <c:pt idx="27">
                  <c:v>27.320880698694118</c:v>
                </c:pt>
                <c:pt idx="28">
                  <c:v>28.923727730458872</c:v>
                </c:pt>
                <c:pt idx="29">
                  <c:v>30.54117647952252</c:v>
                </c:pt>
                <c:pt idx="30">
                  <c:v>32.171699116608536</c:v>
                </c:pt>
                <c:pt idx="31">
                  <c:v>33.813915882473566</c:v>
                </c:pt>
                <c:pt idx="32">
                  <c:v>35.466583191146285</c:v>
                </c:pt>
                <c:pt idx="33">
                  <c:v>37.128582159619341</c:v>
                </c:pt>
                <c:pt idx="34">
                  <c:v>38.798907680043442</c:v>
                </c:pt>
                <c:pt idx="35">
                  <c:v>40.476658110956933</c:v>
                </c:pt>
                <c:pt idx="36">
                  <c:v>42.16102563236835</c:v>
                </c:pt>
                <c:pt idx="37">
                  <c:v>43.851287284587137</c:v>
                </c:pt>
                <c:pt idx="38">
                  <c:v>45.546796691562776</c:v>
                </c:pt>
                <c:pt idx="39">
                  <c:v>47.246976455193568</c:v>
                </c:pt>
                <c:pt idx="40">
                  <c:v>48.951311196736413</c:v>
                </c:pt>
                <c:pt idx="41">
                  <c:v>50.659341214323703</c:v>
                </c:pt>
                <c:pt idx="42">
                  <c:v>52.370656721011947</c:v>
                </c:pt>
                <c:pt idx="43">
                  <c:v>54.084892625190335</c:v>
                </c:pt>
                <c:pt idx="44">
                  <c:v>55.801723814101472</c:v>
                </c:pt>
                <c:pt idx="45">
                  <c:v>57.52086090128919</c:v>
                </c:pt>
                <c:pt idx="46">
                  <c:v>59.242046399682351</c:v>
                </c:pt>
                <c:pt idx="47">
                  <c:v>60.965051283502717</c:v>
                </c:pt>
                <c:pt idx="48">
                  <c:v>62.689671904056574</c:v>
                </c:pt>
                <c:pt idx="49">
                  <c:v>64.415727226583812</c:v>
                </c:pt>
                <c:pt idx="50">
                  <c:v>66.143056357580136</c:v>
                </c:pt>
                <c:pt idx="51">
                  <c:v>67.871516334292764</c:v>
                </c:pt>
                <c:pt idx="52">
                  <c:v>69.600980150353593</c:v>
                </c:pt>
                <c:pt idx="53">
                  <c:v>71.331334993712957</c:v>
                </c:pt>
                <c:pt idx="54">
                  <c:v>73.062480675139142</c:v>
                </c:pt>
                <c:pt idx="55">
                  <c:v>74.794328227535885</c:v>
                </c:pt>
                <c:pt idx="56">
                  <c:v>76.526798658188952</c:v>
                </c:pt>
                <c:pt idx="57">
                  <c:v>78.259821837779171</c:v>
                </c:pt>
                <c:pt idx="58">
                  <c:v>79.993335511591937</c:v>
                </c:pt>
                <c:pt idx="59">
                  <c:v>81.727284419814211</c:v>
                </c:pt>
                <c:pt idx="60">
                  <c:v>83.461619515145102</c:v>
                </c:pt>
                <c:pt idx="61">
                  <c:v>85.196297267160503</c:v>
                </c:pt>
                <c:pt idx="62">
                  <c:v>86.931279043974016</c:v>
                </c:pt>
                <c:pt idx="63">
                  <c:v>88.666530562732646</c:v>
                </c:pt>
                <c:pt idx="64">
                  <c:v>90.40202140138463</c:v>
                </c:pt>
                <c:pt idx="65">
                  <c:v>92.137724564966263</c:v>
                </c:pt>
                <c:pt idx="66">
                  <c:v>93.873616100381895</c:v>
                </c:pt>
                <c:pt idx="67">
                  <c:v>95.609674754304024</c:v>
                </c:pt>
                <c:pt idx="68">
                  <c:v>97.345881669405173</c:v>
                </c:pt>
                <c:pt idx="69">
                  <c:v>99.082220114656977</c:v>
                </c:pt>
                <c:pt idx="70">
                  <c:v>100.8186752458996</c:v>
                </c:pt>
                <c:pt idx="71">
                  <c:v>102.55523389330281</c:v>
                </c:pt>
                <c:pt idx="72">
                  <c:v>104.29188437271327</c:v>
                </c:pt>
                <c:pt idx="73">
                  <c:v>106.02861631821497</c:v>
                </c:pt>
                <c:pt idx="74">
                  <c:v>107.76542053352691</c:v>
                </c:pt>
                <c:pt idx="75">
                  <c:v>109.50228886012576</c:v>
                </c:pt>
                <c:pt idx="76">
                  <c:v>111.23921406021697</c:v>
                </c:pt>
                <c:pt idx="77">
                  <c:v>112.97618971288681</c:v>
                </c:pt>
                <c:pt idx="78">
                  <c:v>114.7132101219544</c:v>
                </c:pt>
                <c:pt idx="79">
                  <c:v>116.4502702342083</c:v>
                </c:pt>
                <c:pt idx="80">
                  <c:v>118.18736556685943</c:v>
                </c:pt>
                <c:pt idx="81">
                  <c:v>119.9244921431733</c:v>
                </c:pt>
                <c:pt idx="82">
                  <c:v>121.66164643536074</c:v>
                </c:pt>
                <c:pt idx="83">
                  <c:v>123.39882531390954</c:v>
                </c:pt>
                <c:pt idx="84">
                  <c:v>125.13602600263152</c:v>
                </c:pt>
                <c:pt idx="85">
                  <c:v>126.87324603878096</c:v>
                </c:pt>
                <c:pt idx="86">
                  <c:v>128.61048323767275</c:v>
                </c:pt>
                <c:pt idx="87">
                  <c:v>130.347735661293</c:v>
                </c:pt>
                <c:pt idx="88">
                  <c:v>132.0850015904519</c:v>
                </c:pt>
                <c:pt idx="89">
                  <c:v>133.82227950007945</c:v>
                </c:pt>
                <c:pt idx="90">
                  <c:v>135.55956803730939</c:v>
                </c:pt>
                <c:pt idx="91">
                  <c:v>137.29686600203681</c:v>
                </c:pt>
                <c:pt idx="92">
                  <c:v>139.03417232967061</c:v>
                </c:pt>
                <c:pt idx="93">
                  <c:v>140.77148607583271</c:v>
                </c:pt>
                <c:pt idx="94">
                  <c:v>142.50880640278481</c:v>
                </c:pt>
                <c:pt idx="95">
                  <c:v>144.24613256738726</c:v>
                </c:pt>
                <c:pt idx="96">
                  <c:v>145.98346391041758</c:v>
                </c:pt>
                <c:pt idx="97">
                  <c:v>147.72079984709475</c:v>
                </c:pt>
                <c:pt idx="98">
                  <c:v>149.45813985867349</c:v>
                </c:pt>
                <c:pt idx="99">
                  <c:v>151.19548348498756</c:v>
                </c:pt>
                <c:pt idx="100">
                  <c:v>152.93283031783497</c:v>
                </c:pt>
                <c:pt idx="101">
                  <c:v>154.67017999511015</c:v>
                </c:pt>
                <c:pt idx="102">
                  <c:v>156.40753219559861</c:v>
                </c:pt>
                <c:pt idx="103">
                  <c:v>158.14488663435941</c:v>
                </c:pt>
                <c:pt idx="104">
                  <c:v>159.882243058629</c:v>
                </c:pt>
                <c:pt idx="105">
                  <c:v>161.61960124418766</c:v>
                </c:pt>
                <c:pt idx="106">
                  <c:v>163.35696099213615</c:v>
                </c:pt>
                <c:pt idx="107">
                  <c:v>165.09432212603639</c:v>
                </c:pt>
                <c:pt idx="108">
                  <c:v>166.83168448937505</c:v>
                </c:pt>
                <c:pt idx="109">
                  <c:v>168.56904794331345</c:v>
                </c:pt>
                <c:pt idx="110">
                  <c:v>170.30641236469171</c:v>
                </c:pt>
                <c:pt idx="111">
                  <c:v>172.04377764425817</c:v>
                </c:pt>
                <c:pt idx="112">
                  <c:v>173.78114368509873</c:v>
                </c:pt>
                <c:pt idx="113">
                  <c:v>175.51851040124362</c:v>
                </c:pt>
                <c:pt idx="114">
                  <c:v>177.25587771643154</c:v>
                </c:pt>
                <c:pt idx="115">
                  <c:v>178.99324556301326</c:v>
                </c:pt>
                <c:pt idx="116">
                  <c:v>180.73061388097906</c:v>
                </c:pt>
                <c:pt idx="117">
                  <c:v>182.46798261709606</c:v>
                </c:pt>
                <c:pt idx="118">
                  <c:v>184.20535172414284</c:v>
                </c:pt>
                <c:pt idx="119">
                  <c:v>185.94272116023072</c:v>
                </c:pt>
                <c:pt idx="120">
                  <c:v>187.68009088820139</c:v>
                </c:pt>
                <c:pt idx="121">
                  <c:v>189.41746087509281</c:v>
                </c:pt>
                <c:pt idx="122">
                  <c:v>191.15483109166533</c:v>
                </c:pt>
                <c:pt idx="123">
                  <c:v>192.89220151198126</c:v>
                </c:pt>
                <c:pt idx="124">
                  <c:v>194.62957211303205</c:v>
                </c:pt>
                <c:pt idx="125">
                  <c:v>196.3669428744075</c:v>
                </c:pt>
                <c:pt idx="126">
                  <c:v>198.10431377800228</c:v>
                </c:pt>
                <c:pt idx="127">
                  <c:v>199.84168480775568</c:v>
                </c:pt>
                <c:pt idx="128">
                  <c:v>201.57905594942071</c:v>
                </c:pt>
                <c:pt idx="129">
                  <c:v>203.31642719035929</c:v>
                </c:pt>
                <c:pt idx="130">
                  <c:v>205.05379851936058</c:v>
                </c:pt>
                <c:pt idx="131">
                  <c:v>206.79116992647971</c:v>
                </c:pt>
                <c:pt idx="132">
                  <c:v>208.52854140289489</c:v>
                </c:pt>
                <c:pt idx="133">
                  <c:v>210.26591294078059</c:v>
                </c:pt>
                <c:pt idx="134">
                  <c:v>212.003284533195</c:v>
                </c:pt>
                <c:pt idx="135">
                  <c:v>213.74065617398023</c:v>
                </c:pt>
                <c:pt idx="136">
                  <c:v>215.47802785767379</c:v>
                </c:pt>
                <c:pt idx="137">
                  <c:v>217.21539957943011</c:v>
                </c:pt>
                <c:pt idx="138">
                  <c:v>218.95277133495077</c:v>
                </c:pt>
                <c:pt idx="139">
                  <c:v>220.69014312042279</c:v>
                </c:pt>
                <c:pt idx="140">
                  <c:v>222.42751493246379</c:v>
                </c:pt>
                <c:pt idx="141">
                  <c:v>224.16488676807339</c:v>
                </c:pt>
                <c:pt idx="142">
                  <c:v>225.90225862458996</c:v>
                </c:pt>
                <c:pt idx="143">
                  <c:v>227.63963049965253</c:v>
                </c:pt>
                <c:pt idx="144">
                  <c:v>229.37700239116668</c:v>
                </c:pt>
                <c:pt idx="145">
                  <c:v>231.11437429727459</c:v>
                </c:pt>
                <c:pt idx="146">
                  <c:v>232.85174621632817</c:v>
                </c:pt>
                <c:pt idx="147">
                  <c:v>234.58911814686547</c:v>
                </c:pt>
                <c:pt idx="148">
                  <c:v>236.32649008758966</c:v>
                </c:pt>
                <c:pt idx="149">
                  <c:v>238.06386203735033</c:v>
                </c:pt>
                <c:pt idx="150">
                  <c:v>239.80123399512703</c:v>
                </c:pt>
                <c:pt idx="151">
                  <c:v>241.53860596001448</c:v>
                </c:pt>
                <c:pt idx="152">
                  <c:v>243.2759779312097</c:v>
                </c:pt>
                <c:pt idx="153">
                  <c:v>245.01334990800032</c:v>
                </c:pt>
                <c:pt idx="154">
                  <c:v>246.75072188975449</c:v>
                </c:pt>
                <c:pt idx="155">
                  <c:v>248.48809387591166</c:v>
                </c:pt>
                <c:pt idx="156">
                  <c:v>250.2254658659746</c:v>
                </c:pt>
                <c:pt idx="157">
                  <c:v>251.96283785950226</c:v>
                </c:pt>
                <c:pt idx="158">
                  <c:v>253.70020985610336</c:v>
                </c:pt>
                <c:pt idx="159">
                  <c:v>255.43758185543081</c:v>
                </c:pt>
                <c:pt idx="160">
                  <c:v>257.17495385717672</c:v>
                </c:pt>
                <c:pt idx="161">
                  <c:v>258.91232586106798</c:v>
                </c:pt>
                <c:pt idx="162">
                  <c:v>260.64969786686231</c:v>
                </c:pt>
                <c:pt idx="163">
                  <c:v>262.38706987434483</c:v>
                </c:pt>
                <c:pt idx="164">
                  <c:v>264.12444188332489</c:v>
                </c:pt>
                <c:pt idx="165">
                  <c:v>265.86181389363333</c:v>
                </c:pt>
                <c:pt idx="166">
                  <c:v>267.59918590512018</c:v>
                </c:pt>
                <c:pt idx="167">
                  <c:v>269.33655791765233</c:v>
                </c:pt>
                <c:pt idx="168">
                  <c:v>271.07392993111176</c:v>
                </c:pt>
                <c:pt idx="169">
                  <c:v>272.81130194539378</c:v>
                </c:pt>
                <c:pt idx="170">
                  <c:v>274.54867396040544</c:v>
                </c:pt>
                <c:pt idx="171">
                  <c:v>276.28604597606437</c:v>
                </c:pt>
                <c:pt idx="172">
                  <c:v>278.02341799229748</c:v>
                </c:pt>
                <c:pt idx="173">
                  <c:v>279.76079000903991</c:v>
                </c:pt>
                <c:pt idx="174">
                  <c:v>281.49816202623413</c:v>
                </c:pt>
                <c:pt idx="175">
                  <c:v>283.23553404382915</c:v>
                </c:pt>
                <c:pt idx="176">
                  <c:v>284.97290606177972</c:v>
                </c:pt>
                <c:pt idx="177">
                  <c:v>286.71027808004567</c:v>
                </c:pt>
                <c:pt idx="178">
                  <c:v>288.44765009859134</c:v>
                </c:pt>
                <c:pt idx="179">
                  <c:v>290.18502211738519</c:v>
                </c:pt>
                <c:pt idx="180">
                  <c:v>291.92239413639919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 és vas'!$AC$26:$AC$206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'fa és vas'!$AE$26:$AE$206</c:f>
              <c:numCache>
                <c:formatCode>General</c:formatCode>
                <c:ptCount val="181"/>
                <c:pt idx="0">
                  <c:v>0</c:v>
                </c:pt>
                <c:pt idx="1">
                  <c:v>4.905000000000001E-2</c:v>
                </c:pt>
                <c:pt idx="2">
                  <c:v>0.19619097786562503</c:v>
                </c:pt>
                <c:pt idx="3">
                  <c:v>0.44138685169710523</c:v>
                </c:pt>
                <c:pt idx="4">
                  <c:v>0.7845654941897513</c:v>
                </c:pt>
                <c:pt idx="5">
                  <c:v>1.2256188188155441</c:v>
                </c:pt>
                <c:pt idx="6">
                  <c:v>1.7644029187872272</c:v>
                </c:pt>
                <c:pt idx="7">
                  <c:v>2.4007382584185661</c:v>
                </c:pt>
                <c:pt idx="8">
                  <c:v>3.1344099163317032</c:v>
                </c:pt>
                <c:pt idx="9">
                  <c:v>3.9651678798025234</c:v>
                </c:pt>
                <c:pt idx="10">
                  <c:v>4.8927273893785319</c:v>
                </c:pt>
                <c:pt idx="11">
                  <c:v>5.9167693327517092</c:v>
                </c:pt>
                <c:pt idx="12">
                  <c:v>7.0369406867219642</c:v>
                </c:pt>
                <c:pt idx="13">
                  <c:v>8.2528550059458912</c:v>
                </c:pt>
                <c:pt idx="14">
                  <c:v>9.564092957031237</c:v>
                </c:pt>
                <c:pt idx="15">
                  <c:v>10.970202896410454</c:v>
                </c:pt>
                <c:pt idx="16">
                  <c:v>12.470701490307539</c:v>
                </c:pt>
                <c:pt idx="17">
                  <c:v>14.065074375001593</c:v>
                </c:pt>
                <c:pt idx="18">
                  <c:v>15.752776855488595</c:v>
                </c:pt>
                <c:pt idx="19">
                  <c:v>17.533234640550205</c:v>
                </c:pt>
                <c:pt idx="20">
                  <c:v>19.405844612155377</c:v>
                </c:pt>
                <c:pt idx="21">
                  <c:v>21.369975627047261</c:v>
                </c:pt>
                <c:pt idx="22">
                  <c:v>23.424969348304757</c:v>
                </c:pt>
                <c:pt idx="23">
                  <c:v>25.570141104615065</c:v>
                </c:pt>
                <c:pt idx="24">
                  <c:v>27.804780774950718</c:v>
                </c:pt>
                <c:pt idx="25">
                  <c:v>30.128153696312147</c:v>
                </c:pt>
                <c:pt idx="26">
                  <c:v>32.539501592174233</c:v>
                </c:pt>
                <c:pt idx="27">
                  <c:v>35.038043519263013</c:v>
                </c:pt>
                <c:pt idx="28">
                  <c:v>37.622976830285872</c:v>
                </c:pt>
                <c:pt idx="29">
                  <c:v>40.29347815024564</c:v>
                </c:pt>
                <c:pt idx="30">
                  <c:v>43.048704363984889</c:v>
                </c:pt>
                <c:pt idx="31">
                  <c:v>45.88779361263186</c:v>
                </c:pt>
                <c:pt idx="32">
                  <c:v>48.809866296652743</c:v>
                </c:pt>
                <c:pt idx="33">
                  <c:v>51.814026083256515</c:v>
                </c:pt>
                <c:pt idx="34">
                  <c:v>54.899360915947511</c:v>
                </c:pt>
                <c:pt idx="35">
                  <c:v>58.064944024076837</c:v>
                </c:pt>
                <c:pt idx="36">
                  <c:v>61.30983493030628</c:v>
                </c:pt>
                <c:pt idx="37">
                  <c:v>64.633080453966841</c:v>
                </c:pt>
                <c:pt idx="38">
                  <c:v>68.03371570836768</c:v>
                </c:pt>
                <c:pt idx="39">
                  <c:v>71.510765090190205</c:v>
                </c:pt>
                <c:pt idx="40">
                  <c:v>75.063243259184603</c:v>
                </c:pt>
                <c:pt idx="41">
                  <c:v>78.690156106472841</c:v>
                </c:pt>
                <c:pt idx="42">
                  <c:v>82.390501709851804</c:v>
                </c:pt>
                <c:pt idx="43">
                  <c:v>86.163271274582229</c:v>
                </c:pt>
                <c:pt idx="44">
                  <c:v>90.007450058243478</c:v>
                </c:pt>
                <c:pt idx="45">
                  <c:v>93.922018278329531</c:v>
                </c:pt>
                <c:pt idx="46">
                  <c:v>97.905952001358116</c:v>
                </c:pt>
                <c:pt idx="47">
                  <c:v>101.95822401236188</c:v>
                </c:pt>
                <c:pt idx="48">
                  <c:v>106.07780466372726</c:v>
                </c:pt>
                <c:pt idx="49">
                  <c:v>110.26366270244307</c:v>
                </c:pt>
                <c:pt idx="50">
                  <c:v>114.51476607491624</c:v>
                </c:pt>
                <c:pt idx="51">
                  <c:v>118.83008270860631</c:v>
                </c:pt>
                <c:pt idx="52">
                  <c:v>123.20858126982259</c:v>
                </c:pt>
                <c:pt idx="53">
                  <c:v>127.64923189711823</c:v>
                </c:pt>
                <c:pt idx="54">
                  <c:v>132.15100690980398</c:v>
                </c:pt>
                <c:pt idx="55">
                  <c:v>136.71288149118934</c:v>
                </c:pt>
                <c:pt idx="56">
                  <c:v>141.33383434624182</c:v>
                </c:pt>
                <c:pt idx="57">
                  <c:v>146.01284833343468</c:v>
                </c:pt>
                <c:pt idx="58">
                  <c:v>150.74891107062982</c:v>
                </c:pt>
                <c:pt idx="59">
                  <c:v>155.54101551491564</c:v>
                </c:pt>
                <c:pt idx="60">
                  <c:v>160.38816051638929</c:v>
                </c:pt>
                <c:pt idx="61">
                  <c:v>165.28935134593843</c:v>
                </c:pt>
                <c:pt idx="62">
                  <c:v>170.24360019714035</c:v>
                </c:pt>
                <c:pt idx="63">
                  <c:v>175.24992666245473</c:v>
                </c:pt>
                <c:pt idx="64">
                  <c:v>180.30735818394083</c:v>
                </c:pt>
                <c:pt idx="65">
                  <c:v>185.41493047878183</c:v>
                </c:pt>
                <c:pt idx="66">
                  <c:v>190.57168793994543</c:v>
                </c:pt>
                <c:pt idx="67">
                  <c:v>195.77668401235454</c:v>
                </c:pt>
                <c:pt idx="68">
                  <c:v>201.02898154498106</c:v>
                </c:pt>
                <c:pt idx="69">
                  <c:v>206.32765311931311</c:v>
                </c:pt>
                <c:pt idx="70">
                  <c:v>211.67178135467819</c:v>
                </c:pt>
                <c:pt idx="71">
                  <c:v>217.06045919093515</c:v>
                </c:pt>
                <c:pt idx="72">
                  <c:v>222.49279014907373</c:v>
                </c:pt>
                <c:pt idx="73">
                  <c:v>227.96788857028349</c:v>
                </c:pt>
                <c:pt idx="74">
                  <c:v>233.48487983407429</c:v>
                </c:pt>
                <c:pt idx="75">
                  <c:v>239.04290055604741</c:v>
                </c:pt>
                <c:pt idx="76">
                  <c:v>244.64109876593045</c:v>
                </c:pt>
                <c:pt idx="77">
                  <c:v>250.27863406650144</c:v>
                </c:pt>
                <c:pt idx="78">
                  <c:v>255.95467777403562</c:v>
                </c:pt>
                <c:pt idx="79">
                  <c:v>261.66841304091594</c:v>
                </c:pt>
                <c:pt idx="80">
                  <c:v>267.41903496105226</c:v>
                </c:pt>
                <c:pt idx="81">
                  <c:v>273.20575065875624</c:v>
                </c:pt>
                <c:pt idx="82">
                  <c:v>279.02777936171975</c:v>
                </c:pt>
                <c:pt idx="83">
                  <c:v>284.8843524587424</c:v>
                </c:pt>
                <c:pt idx="84">
                  <c:v>290.7747135428512</c:v>
                </c:pt>
                <c:pt idx="85">
                  <c:v>296.69811844044943</c:v>
                </c:pt>
                <c:pt idx="86">
                  <c:v>302.65383522712642</c:v>
                </c:pt>
                <c:pt idx="87">
                  <c:v>308.64114423075165</c:v>
                </c:pt>
                <c:pt idx="88">
                  <c:v>314.65933802246792</c:v>
                </c:pt>
                <c:pt idx="89">
                  <c:v>320.70772139618799</c:v>
                </c:pt>
                <c:pt idx="90">
                  <c:v>326.78561133718875</c:v>
                </c:pt>
                <c:pt idx="91">
                  <c:v>332.89233698038424</c:v>
                </c:pt>
                <c:pt idx="92">
                  <c:v>339.02723955884693</c:v>
                </c:pt>
                <c:pt idx="93">
                  <c:v>345.18967234313317</c:v>
                </c:pt>
                <c:pt idx="94">
                  <c:v>351.37900057195429</c:v>
                </c:pt>
                <c:pt idx="95">
                  <c:v>357.59460137472149</c:v>
                </c:pt>
                <c:pt idx="96">
                  <c:v>363.83586368647684</c:v>
                </c:pt>
                <c:pt idx="97">
                  <c:v>370.10218815570818</c:v>
                </c:pt>
                <c:pt idx="98">
                  <c:v>376.39298704553028</c:v>
                </c:pt>
                <c:pt idx="99">
                  <c:v>382.70768412869882</c:v>
                </c:pt>
                <c:pt idx="100">
                  <c:v>389.04571457690804</c:v>
                </c:pt>
                <c:pt idx="101">
                  <c:v>395.40652484480785</c:v>
                </c:pt>
                <c:pt idx="102">
                  <c:v>401.78957254915906</c:v>
                </c:pt>
                <c:pt idx="103">
                  <c:v>408.19432634353126</c:v>
                </c:pt>
                <c:pt idx="104">
                  <c:v>414.62026578893068</c:v>
                </c:pt>
                <c:pt idx="105">
                  <c:v>421.06688122073126</c:v>
                </c:pt>
                <c:pt idx="106">
                  <c:v>427.53367361226543</c:v>
                </c:pt>
                <c:pt idx="107">
                  <c:v>434.02015443541717</c:v>
                </c:pt>
                <c:pt idx="108">
                  <c:v>440.5258455185438</c:v>
                </c:pt>
                <c:pt idx="109">
                  <c:v>447.05027890203951</c:v>
                </c:pt>
                <c:pt idx="110">
                  <c:v>453.59299669183781</c:v>
                </c:pt>
                <c:pt idx="111">
                  <c:v>460.15355091113724</c:v>
                </c:pt>
                <c:pt idx="112">
                  <c:v>466.73150335062002</c:v>
                </c:pt>
                <c:pt idx="113">
                  <c:v>473.32642541742013</c:v>
                </c:pt>
                <c:pt idx="114">
                  <c:v>479.93789798308444</c:v>
                </c:pt>
                <c:pt idx="115">
                  <c:v>486.56551123075707</c:v>
                </c:pt>
                <c:pt idx="116">
                  <c:v>493.20886450180529</c:v>
                </c:pt>
                <c:pt idx="117">
                  <c:v>499.86756614209332</c:v>
                </c:pt>
                <c:pt idx="118">
                  <c:v>506.54123334809788</c:v>
                </c:pt>
                <c:pt idx="119">
                  <c:v>513.22949201304925</c:v>
                </c:pt>
                <c:pt idx="120">
                  <c:v>519.93197657326959</c:v>
                </c:pt>
                <c:pt idx="121">
                  <c:v>526.64832985487044</c:v>
                </c:pt>
                <c:pt idx="122">
                  <c:v>533.37820292096035</c:v>
                </c:pt>
                <c:pt idx="123">
                  <c:v>540.12125491950599</c:v>
                </c:pt>
                <c:pt idx="124">
                  <c:v>546.87715293197641</c:v>
                </c:pt>
                <c:pt idx="125">
                  <c:v>553.64557182289661</c:v>
                </c:pt>
                <c:pt idx="126">
                  <c:v>560.42619409042277</c:v>
                </c:pt>
                <c:pt idx="127">
                  <c:v>567.21870971804674</c:v>
                </c:pt>
                <c:pt idx="128">
                  <c:v>574.0228160275276</c:v>
                </c:pt>
                <c:pt idx="129">
                  <c:v>580.83821753314146</c:v>
                </c:pt>
                <c:pt idx="130">
                  <c:v>587.66462579733206</c:v>
                </c:pt>
                <c:pt idx="131">
                  <c:v>594.50175928783972</c:v>
                </c:pt>
                <c:pt idx="132">
                  <c:v>601.34934323637776</c:v>
                </c:pt>
                <c:pt idx="133">
                  <c:v>608.20710949892066</c:v>
                </c:pt>
                <c:pt idx="134">
                  <c:v>615.07479641766031</c:v>
                </c:pt>
                <c:pt idx="135">
                  <c:v>621.95214868468406</c:v>
                </c:pt>
                <c:pt idx="136">
                  <c:v>628.83891720741872</c:v>
                </c:pt>
                <c:pt idx="137">
                  <c:v>635.73485897588432</c:v>
                </c:pt>
                <c:pt idx="138">
                  <c:v>642.63973693179173</c:v>
                </c:pt>
                <c:pt idx="139">
                  <c:v>649.55331983951748</c:v>
                </c:pt>
                <c:pt idx="140">
                  <c:v>656.4753821589826</c:v>
                </c:pt>
                <c:pt idx="141">
                  <c:v>663.40570392045902</c:v>
                </c:pt>
                <c:pt idx="142">
                  <c:v>670.34407060132298</c:v>
                </c:pt>
                <c:pt idx="143">
                  <c:v>677.29027300477117</c:v>
                </c:pt>
                <c:pt idx="144">
                  <c:v>684.24410714051191</c:v>
                </c:pt>
                <c:pt idx="145">
                  <c:v>691.20537410744055</c:v>
                </c:pt>
                <c:pt idx="146">
                  <c:v>698.17387997830519</c:v>
                </c:pt>
                <c:pt idx="147">
                  <c:v>705.14943568636647</c:v>
                </c:pt>
                <c:pt idx="148">
                  <c:v>712.13185691405056</c:v>
                </c:pt>
                <c:pt idx="149">
                  <c:v>719.12096398359517</c:v>
                </c:pt>
                <c:pt idx="150">
                  <c:v>726.11658174968318</c:v>
                </c:pt>
                <c:pt idx="151">
                  <c:v>733.11853949405827</c:v>
                </c:pt>
                <c:pt idx="152">
                  <c:v>740.12667082211306</c:v>
                </c:pt>
                <c:pt idx="153">
                  <c:v>747.14081356144084</c:v>
                </c:pt>
                <c:pt idx="154">
                  <c:v>754.16080966233812</c:v>
                </c:pt>
                <c:pt idx="155">
                  <c:v>761.18650510024418</c:v>
                </c:pt>
                <c:pt idx="156">
                  <c:v>768.21774978010342</c:v>
                </c:pt>
                <c:pt idx="157">
                  <c:v>775.25439744263315</c:v>
                </c:pt>
                <c:pt idx="158">
                  <c:v>782.29630557247981</c:v>
                </c:pt>
                <c:pt idx="159">
                  <c:v>789.34333530824483</c:v>
                </c:pt>
                <c:pt idx="160">
                  <c:v>796.3953513543596</c:v>
                </c:pt>
                <c:pt idx="161">
                  <c:v>803.45222189478966</c:v>
                </c:pt>
                <c:pt idx="162">
                  <c:v>810.51381850854648</c:v>
                </c:pt>
                <c:pt idx="163">
                  <c:v>817.58001608698339</c:v>
                </c:pt>
                <c:pt idx="164">
                  <c:v>824.65069275285407</c:v>
                </c:pt>
                <c:pt idx="165">
                  <c:v>831.72572978110895</c:v>
                </c:pt>
                <c:pt idx="166">
                  <c:v>838.80501152140607</c:v>
                </c:pt>
                <c:pt idx="167">
                  <c:v>845.88842532231081</c:v>
                </c:pt>
                <c:pt idx="168">
                  <c:v>852.9758614571607</c:v>
                </c:pt>
                <c:pt idx="169">
                  <c:v>860.06721305156896</c:v>
                </c:pt>
                <c:pt idx="170">
                  <c:v>867.16237601254147</c:v>
                </c:pt>
                <c:pt idx="171">
                  <c:v>874.2612489591819</c:v>
                </c:pt>
                <c:pt idx="172">
                  <c:v>881.36373315495723</c:v>
                </c:pt>
                <c:pt idx="173">
                  <c:v>888.46973244149979</c:v>
                </c:pt>
                <c:pt idx="174">
                  <c:v>895.57915317391769</c:v>
                </c:pt>
                <c:pt idx="175">
                  <c:v>902.69190415758817</c:v>
                </c:pt>
                <c:pt idx="176">
                  <c:v>909.80789658640754</c:v>
                </c:pt>
                <c:pt idx="177">
                  <c:v>916.92704398247088</c:v>
                </c:pt>
                <c:pt idx="178">
                  <c:v>924.04926213715578</c:v>
                </c:pt>
                <c:pt idx="179">
                  <c:v>931.17446905358383</c:v>
                </c:pt>
                <c:pt idx="180">
                  <c:v>938.30258489043376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135840"/>
        <c:axId val="1636141280"/>
      </c:scatterChart>
      <c:valAx>
        <c:axId val="1636135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6141280"/>
        <c:crosses val="autoZero"/>
        <c:crossBetween val="midCat"/>
      </c:valAx>
      <c:valAx>
        <c:axId val="163614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613584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Útkülönbség</a:t>
            </a:r>
            <a:r>
              <a:rPr lang="hu-HU" baseline="0"/>
              <a:t>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8.1893101995001022E-2"/>
                  <c:y val="-0.1829410615869023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'fa és vas'!$AT$26:$AT$46</c:f>
              <c:numCache>
                <c:formatCode>General</c:formatCode>
                <c:ptCount val="21"/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xVal>
          <c:yVal>
            <c:numRef>
              <c:f>'fa és vas'!$AU$26:$AU$46</c:f>
              <c:numCache>
                <c:formatCode>General</c:formatCode>
                <c:ptCount val="21"/>
                <c:pt idx="2">
                  <c:v>1.473615281250007E-4</c:v>
                </c:pt>
                <c:pt idx="3">
                  <c:v>1.0295445633875522E-3</c:v>
                </c:pt>
                <c:pt idx="4">
                  <c:v>3.8106110539066762E-3</c:v>
                </c:pt>
                <c:pt idx="5">
                  <c:v>1.0205966230967256E-2</c:v>
                </c:pt>
                <c:pt idx="6">
                  <c:v>2.2442826827486329E-2</c:v>
                </c:pt>
                <c:pt idx="7">
                  <c:v>4.3208269532645893E-2</c:v>
                </c:pt>
                <c:pt idx="8">
                  <c:v>7.5587303436110087E-2</c:v>
                </c:pt>
                <c:pt idx="9">
                  <c:v>0.12299380439778451</c:v>
                </c:pt>
                <c:pt idx="10">
                  <c:v>0.18909732424435344</c:v>
                </c:pt>
                <c:pt idx="11">
                  <c:v>0.27774874583701337</c:v>
                </c:pt>
                <c:pt idx="12">
                  <c:v>0.39290752153393527</c:v>
                </c:pt>
                <c:pt idx="13">
                  <c:v>0.53857284950654627</c:v>
                </c:pt>
                <c:pt idx="14">
                  <c:v>0.71872066128390344</c:v>
                </c:pt>
                <c:pt idx="15">
                  <c:v>0.93724776797463782</c:v>
                </c:pt>
                <c:pt idx="16">
                  <c:v>1.1979239900936545</c:v>
                </c:pt>
                <c:pt idx="17">
                  <c:v>1.5043526155114435</c:v>
                </c:pt>
                <c:pt idx="18">
                  <c:v>1.8599391186204475</c:v>
                </c:pt>
                <c:pt idx="19">
                  <c:v>2.2678677462002046</c:v>
                </c:pt>
                <c:pt idx="20">
                  <c:v>2.7310853358078759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134752"/>
        <c:axId val="1636144544"/>
      </c:scatterChart>
      <c:valAx>
        <c:axId val="163613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6144544"/>
        <c:crosses val="autoZero"/>
        <c:crossBetween val="midCat"/>
        <c:majorUnit val="0.1"/>
      </c:valAx>
      <c:valAx>
        <c:axId val="163614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6134752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solidFill>
                  <a:srgbClr val="FF0000"/>
                </a:solidFill>
              </a:rPr>
              <a:t>Útkülönbség</a:t>
            </a:r>
            <a:r>
              <a:rPr lang="hu-HU" baseline="0">
                <a:solidFill>
                  <a:srgbClr val="FF0000"/>
                </a:solidFill>
              </a:rPr>
              <a:t> a 2. test </a:t>
            </a:r>
            <a:r>
              <a:rPr lang="hu-HU" b="1" baseline="0">
                <a:solidFill>
                  <a:srgbClr val="FF0000"/>
                </a:solidFill>
              </a:rPr>
              <a:t>útja</a:t>
            </a:r>
            <a:r>
              <a:rPr lang="hu-HU" baseline="0">
                <a:solidFill>
                  <a:srgbClr val="FF0000"/>
                </a:solidFill>
              </a:rPr>
              <a:t> függvényében</a:t>
            </a:r>
            <a:endParaRPr lang="hu-HU">
              <a:solidFill>
                <a:srgbClr val="FF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9.8518965033677006E-2"/>
                  <c:y val="-0.2863172480534905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'fa és vas'!$BB$27:$BB$61</c:f>
              <c:numCache>
                <c:formatCode>General</c:formatCode>
                <c:ptCount val="35"/>
                <c:pt idx="0">
                  <c:v>0.19619097786562503</c:v>
                </c:pt>
                <c:pt idx="1">
                  <c:v>0.44138685169710523</c:v>
                </c:pt>
                <c:pt idx="2">
                  <c:v>0.7845654941897513</c:v>
                </c:pt>
                <c:pt idx="3">
                  <c:v>1.2256188188155441</c:v>
                </c:pt>
                <c:pt idx="4">
                  <c:v>1.7644029187872272</c:v>
                </c:pt>
                <c:pt idx="5">
                  <c:v>2.4007382584185661</c:v>
                </c:pt>
                <c:pt idx="6">
                  <c:v>3.1344099163317032</c:v>
                </c:pt>
                <c:pt idx="7">
                  <c:v>3.9651678798025234</c:v>
                </c:pt>
                <c:pt idx="8">
                  <c:v>4.8927273893785319</c:v>
                </c:pt>
                <c:pt idx="9">
                  <c:v>5.9167693327517092</c:v>
                </c:pt>
                <c:pt idx="10">
                  <c:v>7.0369406867219642</c:v>
                </c:pt>
                <c:pt idx="11">
                  <c:v>8.2528550059458912</c:v>
                </c:pt>
                <c:pt idx="12">
                  <c:v>9.564092957031237</c:v>
                </c:pt>
                <c:pt idx="13">
                  <c:v>10.970202896410454</c:v>
                </c:pt>
                <c:pt idx="14">
                  <c:v>12.470701490307539</c:v>
                </c:pt>
                <c:pt idx="15">
                  <c:v>14.065074375001593</c:v>
                </c:pt>
                <c:pt idx="16">
                  <c:v>15.752776855488595</c:v>
                </c:pt>
                <c:pt idx="17">
                  <c:v>17.533234640550205</c:v>
                </c:pt>
                <c:pt idx="18">
                  <c:v>19.405844612155377</c:v>
                </c:pt>
                <c:pt idx="19">
                  <c:v>21.369975627047261</c:v>
                </c:pt>
                <c:pt idx="20">
                  <c:v>23.424969348304757</c:v>
                </c:pt>
                <c:pt idx="21">
                  <c:v>25.570141104615065</c:v>
                </c:pt>
                <c:pt idx="22">
                  <c:v>27.804780774950718</c:v>
                </c:pt>
                <c:pt idx="23">
                  <c:v>30.128153696312147</c:v>
                </c:pt>
                <c:pt idx="24">
                  <c:v>32.539501592174233</c:v>
                </c:pt>
                <c:pt idx="25">
                  <c:v>35.038043519263013</c:v>
                </c:pt>
                <c:pt idx="26">
                  <c:v>37.622976830285872</c:v>
                </c:pt>
                <c:pt idx="27">
                  <c:v>40.29347815024564</c:v>
                </c:pt>
                <c:pt idx="28">
                  <c:v>43.048704363984889</c:v>
                </c:pt>
                <c:pt idx="29">
                  <c:v>45.88779361263186</c:v>
                </c:pt>
                <c:pt idx="30">
                  <c:v>48.809866296652743</c:v>
                </c:pt>
                <c:pt idx="31">
                  <c:v>51.814026083256515</c:v>
                </c:pt>
                <c:pt idx="32">
                  <c:v>54.899360915947511</c:v>
                </c:pt>
                <c:pt idx="33">
                  <c:v>58.064944024076837</c:v>
                </c:pt>
                <c:pt idx="34">
                  <c:v>61.30983493030628</c:v>
                </c:pt>
              </c:numCache>
            </c:numRef>
          </c:xVal>
          <c:yVal>
            <c:numRef>
              <c:f>'fa és vas'!$BC$27:$BC$61</c:f>
              <c:numCache>
                <c:formatCode>General</c:formatCode>
                <c:ptCount val="35"/>
                <c:pt idx="0">
                  <c:v>1.473615281250007E-4</c:v>
                </c:pt>
                <c:pt idx="1">
                  <c:v>1.0295445633875522E-3</c:v>
                </c:pt>
                <c:pt idx="2">
                  <c:v>3.8106110539066762E-3</c:v>
                </c:pt>
                <c:pt idx="3">
                  <c:v>1.0205966230967256E-2</c:v>
                </c:pt>
                <c:pt idx="4">
                  <c:v>2.2442826827486329E-2</c:v>
                </c:pt>
                <c:pt idx="5">
                  <c:v>4.3208269532645893E-2</c:v>
                </c:pt>
                <c:pt idx="6">
                  <c:v>7.5587303436110087E-2</c:v>
                </c:pt>
                <c:pt idx="7">
                  <c:v>0.12299380439778451</c:v>
                </c:pt>
                <c:pt idx="8">
                  <c:v>0.18909732424435344</c:v>
                </c:pt>
                <c:pt idx="9">
                  <c:v>0.27774874583701337</c:v>
                </c:pt>
                <c:pt idx="10">
                  <c:v>0.39290752153393527</c:v>
                </c:pt>
                <c:pt idx="11">
                  <c:v>0.53857284950654627</c:v>
                </c:pt>
                <c:pt idx="12">
                  <c:v>0.71872066128390344</c:v>
                </c:pt>
                <c:pt idx="13">
                  <c:v>0.93724776797463782</c:v>
                </c:pt>
                <c:pt idx="14">
                  <c:v>1.1979239900936545</c:v>
                </c:pt>
                <c:pt idx="15">
                  <c:v>1.5043526155114435</c:v>
                </c:pt>
                <c:pt idx="16">
                  <c:v>1.8599391186204475</c:v>
                </c:pt>
                <c:pt idx="17">
                  <c:v>2.2678677462002046</c:v>
                </c:pt>
                <c:pt idx="18">
                  <c:v>2.7310853358078759</c:v>
                </c:pt>
                <c:pt idx="19">
                  <c:v>3.2522915766106912</c:v>
                </c:pt>
                <c:pt idx="20">
                  <c:v>3.8339348405012998</c:v>
                </c:pt>
                <c:pt idx="21">
                  <c:v>4.4782126900274051</c:v>
                </c:pt>
                <c:pt idx="22">
                  <c:v>5.1870761950166617</c:v>
                </c:pt>
                <c:pt idx="23">
                  <c:v>5.9622372482112524</c:v>
                </c:pt>
                <c:pt idx="24">
                  <c:v>6.805178149708901</c:v>
                </c:pt>
                <c:pt idx="25">
                  <c:v>7.7171628205688947</c:v>
                </c:pt>
                <c:pt idx="26">
                  <c:v>8.699249099827</c:v>
                </c:pt>
                <c:pt idx="27">
                  <c:v>9.7523016707231207</c:v>
                </c:pt>
                <c:pt idx="28">
                  <c:v>10.877005247376353</c:v>
                </c:pt>
                <c:pt idx="29">
                  <c:v>12.073877730158294</c:v>
                </c:pt>
                <c:pt idx="30">
                  <c:v>13.343283105506458</c:v>
                </c:pt>
                <c:pt idx="31">
                  <c:v>14.685443923637173</c:v>
                </c:pt>
                <c:pt idx="32">
                  <c:v>16.10045323590407</c:v>
                </c:pt>
                <c:pt idx="33">
                  <c:v>17.588285913119904</c:v>
                </c:pt>
                <c:pt idx="34">
                  <c:v>19.14880929793793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140192"/>
        <c:axId val="1636140736"/>
      </c:scatterChart>
      <c:valAx>
        <c:axId val="163614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2.</a:t>
                </a:r>
                <a:r>
                  <a:rPr lang="hu-HU" baseline="0"/>
                  <a:t> test útja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6140736"/>
        <c:crosses val="autoZero"/>
        <c:crossBetween val="midCat"/>
        <c:majorUnit val="5"/>
      </c:valAx>
      <c:valAx>
        <c:axId val="163614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6140192"/>
        <c:crosses val="autoZero"/>
        <c:crossBetween val="midCat"/>
        <c:majorUnit val="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gyorsulások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'vasgolyók esése'!$T$26:$T$206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'vasgolyók esése'!$U$26:$U$206</c:f>
              <c:numCache>
                <c:formatCode>General</c:formatCode>
                <c:ptCount val="181"/>
                <c:pt idx="0">
                  <c:v>1.635</c:v>
                </c:pt>
                <c:pt idx="1">
                  <c:v>1.635</c:v>
                </c:pt>
                <c:pt idx="2">
                  <c:v>1.635</c:v>
                </c:pt>
                <c:pt idx="3">
                  <c:v>1.635</c:v>
                </c:pt>
                <c:pt idx="4">
                  <c:v>1.635</c:v>
                </c:pt>
                <c:pt idx="5">
                  <c:v>1.635</c:v>
                </c:pt>
                <c:pt idx="6">
                  <c:v>1.635</c:v>
                </c:pt>
                <c:pt idx="7">
                  <c:v>1.635</c:v>
                </c:pt>
                <c:pt idx="8">
                  <c:v>1.635</c:v>
                </c:pt>
                <c:pt idx="9">
                  <c:v>1.635</c:v>
                </c:pt>
                <c:pt idx="10">
                  <c:v>1.635</c:v>
                </c:pt>
                <c:pt idx="11">
                  <c:v>1.635</c:v>
                </c:pt>
                <c:pt idx="12">
                  <c:v>1.635</c:v>
                </c:pt>
                <c:pt idx="13">
                  <c:v>1.635</c:v>
                </c:pt>
                <c:pt idx="14">
                  <c:v>1.635</c:v>
                </c:pt>
                <c:pt idx="15">
                  <c:v>1.635</c:v>
                </c:pt>
                <c:pt idx="16">
                  <c:v>1.635</c:v>
                </c:pt>
                <c:pt idx="17">
                  <c:v>1.635</c:v>
                </c:pt>
                <c:pt idx="18">
                  <c:v>1.635</c:v>
                </c:pt>
                <c:pt idx="19">
                  <c:v>1.635</c:v>
                </c:pt>
                <c:pt idx="20">
                  <c:v>1.635</c:v>
                </c:pt>
                <c:pt idx="21">
                  <c:v>1.635</c:v>
                </c:pt>
                <c:pt idx="22">
                  <c:v>1.635</c:v>
                </c:pt>
                <c:pt idx="23">
                  <c:v>1.635</c:v>
                </c:pt>
                <c:pt idx="24">
                  <c:v>1.635</c:v>
                </c:pt>
                <c:pt idx="25">
                  <c:v>1.635</c:v>
                </c:pt>
                <c:pt idx="26">
                  <c:v>1.635</c:v>
                </c:pt>
                <c:pt idx="27">
                  <c:v>1.635</c:v>
                </c:pt>
                <c:pt idx="28">
                  <c:v>1.635</c:v>
                </c:pt>
                <c:pt idx="29">
                  <c:v>1.635</c:v>
                </c:pt>
                <c:pt idx="30">
                  <c:v>1.635</c:v>
                </c:pt>
                <c:pt idx="31">
                  <c:v>1.635</c:v>
                </c:pt>
                <c:pt idx="32">
                  <c:v>1.635</c:v>
                </c:pt>
                <c:pt idx="33">
                  <c:v>1.635</c:v>
                </c:pt>
                <c:pt idx="34">
                  <c:v>1.635</c:v>
                </c:pt>
                <c:pt idx="35">
                  <c:v>1.635</c:v>
                </c:pt>
                <c:pt idx="36">
                  <c:v>1.635</c:v>
                </c:pt>
                <c:pt idx="37">
                  <c:v>1.635</c:v>
                </c:pt>
                <c:pt idx="38">
                  <c:v>1.635</c:v>
                </c:pt>
                <c:pt idx="39">
                  <c:v>1.635</c:v>
                </c:pt>
                <c:pt idx="40">
                  <c:v>1.635</c:v>
                </c:pt>
                <c:pt idx="41">
                  <c:v>1.635</c:v>
                </c:pt>
                <c:pt idx="42">
                  <c:v>1.635</c:v>
                </c:pt>
                <c:pt idx="43">
                  <c:v>1.635</c:v>
                </c:pt>
                <c:pt idx="44">
                  <c:v>1.635</c:v>
                </c:pt>
                <c:pt idx="45">
                  <c:v>1.635</c:v>
                </c:pt>
                <c:pt idx="46">
                  <c:v>1.635</c:v>
                </c:pt>
                <c:pt idx="47">
                  <c:v>1.635</c:v>
                </c:pt>
                <c:pt idx="48">
                  <c:v>1.635</c:v>
                </c:pt>
                <c:pt idx="49">
                  <c:v>1.635</c:v>
                </c:pt>
                <c:pt idx="50">
                  <c:v>1.635</c:v>
                </c:pt>
                <c:pt idx="51">
                  <c:v>1.635</c:v>
                </c:pt>
                <c:pt idx="52">
                  <c:v>1.635</c:v>
                </c:pt>
                <c:pt idx="53">
                  <c:v>1.635</c:v>
                </c:pt>
                <c:pt idx="54">
                  <c:v>1.635</c:v>
                </c:pt>
                <c:pt idx="55">
                  <c:v>1.635</c:v>
                </c:pt>
                <c:pt idx="56">
                  <c:v>1.635</c:v>
                </c:pt>
                <c:pt idx="57">
                  <c:v>1.635</c:v>
                </c:pt>
                <c:pt idx="58">
                  <c:v>1.635</c:v>
                </c:pt>
                <c:pt idx="59">
                  <c:v>1.635</c:v>
                </c:pt>
                <c:pt idx="60">
                  <c:v>1.635</c:v>
                </c:pt>
                <c:pt idx="61">
                  <c:v>1.635</c:v>
                </c:pt>
                <c:pt idx="62">
                  <c:v>1.635</c:v>
                </c:pt>
                <c:pt idx="63">
                  <c:v>1.635</c:v>
                </c:pt>
                <c:pt idx="64">
                  <c:v>1.635</c:v>
                </c:pt>
                <c:pt idx="65">
                  <c:v>1.635</c:v>
                </c:pt>
                <c:pt idx="66">
                  <c:v>1.635</c:v>
                </c:pt>
                <c:pt idx="67">
                  <c:v>1.635</c:v>
                </c:pt>
                <c:pt idx="68">
                  <c:v>1.635</c:v>
                </c:pt>
                <c:pt idx="69">
                  <c:v>1.635</c:v>
                </c:pt>
                <c:pt idx="70">
                  <c:v>1.635</c:v>
                </c:pt>
                <c:pt idx="71">
                  <c:v>1.635</c:v>
                </c:pt>
                <c:pt idx="72">
                  <c:v>1.635</c:v>
                </c:pt>
                <c:pt idx="73">
                  <c:v>1.635</c:v>
                </c:pt>
                <c:pt idx="74">
                  <c:v>1.635</c:v>
                </c:pt>
                <c:pt idx="75">
                  <c:v>1.635</c:v>
                </c:pt>
                <c:pt idx="76">
                  <c:v>1.635</c:v>
                </c:pt>
                <c:pt idx="77">
                  <c:v>1.635</c:v>
                </c:pt>
                <c:pt idx="78">
                  <c:v>1.635</c:v>
                </c:pt>
                <c:pt idx="79">
                  <c:v>1.635</c:v>
                </c:pt>
                <c:pt idx="80">
                  <c:v>1.635</c:v>
                </c:pt>
                <c:pt idx="81">
                  <c:v>1.635</c:v>
                </c:pt>
                <c:pt idx="82">
                  <c:v>1.635</c:v>
                </c:pt>
                <c:pt idx="83">
                  <c:v>1.635</c:v>
                </c:pt>
                <c:pt idx="84">
                  <c:v>1.635</c:v>
                </c:pt>
                <c:pt idx="85">
                  <c:v>1.635</c:v>
                </c:pt>
                <c:pt idx="86">
                  <c:v>1.635</c:v>
                </c:pt>
                <c:pt idx="87">
                  <c:v>1.635</c:v>
                </c:pt>
                <c:pt idx="88">
                  <c:v>1.635</c:v>
                </c:pt>
                <c:pt idx="89">
                  <c:v>1.635</c:v>
                </c:pt>
                <c:pt idx="90">
                  <c:v>1.635</c:v>
                </c:pt>
                <c:pt idx="91">
                  <c:v>1.635</c:v>
                </c:pt>
                <c:pt idx="92">
                  <c:v>1.635</c:v>
                </c:pt>
                <c:pt idx="93">
                  <c:v>1.635</c:v>
                </c:pt>
                <c:pt idx="94">
                  <c:v>1.635</c:v>
                </c:pt>
                <c:pt idx="95">
                  <c:v>1.635</c:v>
                </c:pt>
                <c:pt idx="96">
                  <c:v>1.635</c:v>
                </c:pt>
                <c:pt idx="97">
                  <c:v>1.635</c:v>
                </c:pt>
                <c:pt idx="98">
                  <c:v>1.635</c:v>
                </c:pt>
                <c:pt idx="99">
                  <c:v>1.635</c:v>
                </c:pt>
                <c:pt idx="100">
                  <c:v>1.635</c:v>
                </c:pt>
                <c:pt idx="101">
                  <c:v>1.635</c:v>
                </c:pt>
                <c:pt idx="102">
                  <c:v>1.635</c:v>
                </c:pt>
                <c:pt idx="103">
                  <c:v>1.635</c:v>
                </c:pt>
                <c:pt idx="104">
                  <c:v>1.635</c:v>
                </c:pt>
                <c:pt idx="105">
                  <c:v>1.635</c:v>
                </c:pt>
                <c:pt idx="106">
                  <c:v>1.635</c:v>
                </c:pt>
                <c:pt idx="107">
                  <c:v>1.635</c:v>
                </c:pt>
                <c:pt idx="108">
                  <c:v>1.635</c:v>
                </c:pt>
                <c:pt idx="109">
                  <c:v>1.635</c:v>
                </c:pt>
                <c:pt idx="110">
                  <c:v>1.635</c:v>
                </c:pt>
                <c:pt idx="111">
                  <c:v>1.635</c:v>
                </c:pt>
                <c:pt idx="112">
                  <c:v>1.635</c:v>
                </c:pt>
                <c:pt idx="113">
                  <c:v>1.635</c:v>
                </c:pt>
                <c:pt idx="114">
                  <c:v>1.635</c:v>
                </c:pt>
                <c:pt idx="115">
                  <c:v>1.635</c:v>
                </c:pt>
                <c:pt idx="116">
                  <c:v>1.635</c:v>
                </c:pt>
                <c:pt idx="117">
                  <c:v>1.635</c:v>
                </c:pt>
                <c:pt idx="118">
                  <c:v>1.635</c:v>
                </c:pt>
                <c:pt idx="119">
                  <c:v>1.635</c:v>
                </c:pt>
                <c:pt idx="120">
                  <c:v>1.635</c:v>
                </c:pt>
                <c:pt idx="121">
                  <c:v>1.635</c:v>
                </c:pt>
                <c:pt idx="122">
                  <c:v>1.635</c:v>
                </c:pt>
                <c:pt idx="123">
                  <c:v>1.635</c:v>
                </c:pt>
                <c:pt idx="124">
                  <c:v>1.635</c:v>
                </c:pt>
                <c:pt idx="125">
                  <c:v>1.635</c:v>
                </c:pt>
                <c:pt idx="126">
                  <c:v>1.635</c:v>
                </c:pt>
                <c:pt idx="127">
                  <c:v>1.635</c:v>
                </c:pt>
                <c:pt idx="128">
                  <c:v>1.635</c:v>
                </c:pt>
                <c:pt idx="129">
                  <c:v>1.635</c:v>
                </c:pt>
                <c:pt idx="130">
                  <c:v>1.635</c:v>
                </c:pt>
                <c:pt idx="131">
                  <c:v>1.635</c:v>
                </c:pt>
                <c:pt idx="132">
                  <c:v>1.635</c:v>
                </c:pt>
                <c:pt idx="133">
                  <c:v>1.635</c:v>
                </c:pt>
                <c:pt idx="134">
                  <c:v>1.635</c:v>
                </c:pt>
                <c:pt idx="135">
                  <c:v>1.635</c:v>
                </c:pt>
                <c:pt idx="136">
                  <c:v>1.635</c:v>
                </c:pt>
                <c:pt idx="137">
                  <c:v>1.635</c:v>
                </c:pt>
                <c:pt idx="138">
                  <c:v>1.635</c:v>
                </c:pt>
                <c:pt idx="139">
                  <c:v>1.635</c:v>
                </c:pt>
                <c:pt idx="140">
                  <c:v>1.635</c:v>
                </c:pt>
                <c:pt idx="141">
                  <c:v>1.635</c:v>
                </c:pt>
                <c:pt idx="142">
                  <c:v>1.635</c:v>
                </c:pt>
                <c:pt idx="143">
                  <c:v>1.635</c:v>
                </c:pt>
                <c:pt idx="144">
                  <c:v>1.635</c:v>
                </c:pt>
                <c:pt idx="145">
                  <c:v>1.635</c:v>
                </c:pt>
                <c:pt idx="146">
                  <c:v>1.635</c:v>
                </c:pt>
                <c:pt idx="147">
                  <c:v>1.635</c:v>
                </c:pt>
                <c:pt idx="148">
                  <c:v>1.635</c:v>
                </c:pt>
                <c:pt idx="149">
                  <c:v>1.635</c:v>
                </c:pt>
                <c:pt idx="150">
                  <c:v>1.635</c:v>
                </c:pt>
                <c:pt idx="151">
                  <c:v>1.635</c:v>
                </c:pt>
                <c:pt idx="152">
                  <c:v>1.635</c:v>
                </c:pt>
                <c:pt idx="153">
                  <c:v>1.635</c:v>
                </c:pt>
                <c:pt idx="154">
                  <c:v>1.635</c:v>
                </c:pt>
                <c:pt idx="155">
                  <c:v>1.635</c:v>
                </c:pt>
                <c:pt idx="156">
                  <c:v>1.635</c:v>
                </c:pt>
                <c:pt idx="157">
                  <c:v>1.635</c:v>
                </c:pt>
                <c:pt idx="158">
                  <c:v>1.635</c:v>
                </c:pt>
                <c:pt idx="159">
                  <c:v>1.635</c:v>
                </c:pt>
                <c:pt idx="160">
                  <c:v>1.635</c:v>
                </c:pt>
                <c:pt idx="161">
                  <c:v>1.635</c:v>
                </c:pt>
                <c:pt idx="162">
                  <c:v>1.635</c:v>
                </c:pt>
                <c:pt idx="163">
                  <c:v>1.635</c:v>
                </c:pt>
                <c:pt idx="164">
                  <c:v>1.635</c:v>
                </c:pt>
                <c:pt idx="165">
                  <c:v>1.635</c:v>
                </c:pt>
                <c:pt idx="166">
                  <c:v>1.635</c:v>
                </c:pt>
                <c:pt idx="167">
                  <c:v>1.635</c:v>
                </c:pt>
                <c:pt idx="168">
                  <c:v>1.635</c:v>
                </c:pt>
                <c:pt idx="169">
                  <c:v>1.635</c:v>
                </c:pt>
                <c:pt idx="170">
                  <c:v>1.635</c:v>
                </c:pt>
                <c:pt idx="171">
                  <c:v>1.635</c:v>
                </c:pt>
                <c:pt idx="172">
                  <c:v>1.635</c:v>
                </c:pt>
                <c:pt idx="173">
                  <c:v>1.635</c:v>
                </c:pt>
                <c:pt idx="174">
                  <c:v>1.635</c:v>
                </c:pt>
                <c:pt idx="175">
                  <c:v>1.635</c:v>
                </c:pt>
                <c:pt idx="176">
                  <c:v>1.635</c:v>
                </c:pt>
                <c:pt idx="177">
                  <c:v>1.635</c:v>
                </c:pt>
                <c:pt idx="178">
                  <c:v>1.635</c:v>
                </c:pt>
                <c:pt idx="179">
                  <c:v>1.635</c:v>
                </c:pt>
                <c:pt idx="180">
                  <c:v>1.635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'vasgolyók esése'!$T$26:$T$206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'vasgolyók esése'!$V$26:$V$206</c:f>
              <c:numCache>
                <c:formatCode>General</c:formatCode>
                <c:ptCount val="181"/>
                <c:pt idx="0">
                  <c:v>9.81</c:v>
                </c:pt>
                <c:pt idx="1">
                  <c:v>9.8081955731250012</c:v>
                </c:pt>
                <c:pt idx="2">
                  <c:v>9.802783620046025</c:v>
                </c:pt>
                <c:pt idx="3">
                  <c:v>9.7937701121871559</c:v>
                </c:pt>
                <c:pt idx="4">
                  <c:v>9.7811663144422116</c:v>
                </c:pt>
                <c:pt idx="5">
                  <c:v>9.7649887547358265</c:v>
                </c:pt>
                <c:pt idx="6">
                  <c:v>9.7452591771953738</c:v>
                </c:pt>
                <c:pt idx="7">
                  <c:v>9.7220044791641893</c:v>
                </c:pt>
                <c:pt idx="8">
                  <c:v>9.6952566323724376</c:v>
                </c:pt>
                <c:pt idx="9">
                  <c:v>9.6650525886652989</c:v>
                </c:pt>
                <c:pt idx="10">
                  <c:v>9.6314341707684168</c:v>
                </c:pt>
                <c:pt idx="11">
                  <c:v>9.5944479486470247</c:v>
                </c:pt>
                <c:pt idx="12">
                  <c:v>9.5541451020874</c:v>
                </c:pt>
                <c:pt idx="13">
                  <c:v>9.5105812701965089</c:v>
                </c:pt>
                <c:pt idx="14">
                  <c:v>9.4638163885776461</c:v>
                </c:pt>
                <c:pt idx="15">
                  <c:v>9.4139145149960015</c:v>
                </c:pt>
                <c:pt idx="16">
                  <c:v>9.3609436443979295</c:v>
                </c:pt>
                <c:pt idx="17">
                  <c:v>9.3049755141912662</c:v>
                </c:pt>
                <c:pt idx="18">
                  <c:v>9.2460854007306228</c:v>
                </c:pt>
                <c:pt idx="19">
                  <c:v>9.1843519079815898</c:v>
                </c:pt>
                <c:pt idx="20">
                  <c:v>9.1198567493605243</c:v>
                </c:pt>
                <c:pt idx="21">
                  <c:v>9.0526845237625615</c:v>
                </c:pt>
                <c:pt idx="22">
                  <c:v>8.9829224867993496</c:v>
                </c:pt>
                <c:pt idx="23">
                  <c:v>8.9106603182700734</c:v>
                </c:pt>
                <c:pt idx="24">
                  <c:v>8.8359898868847289</c:v>
                </c:pt>
                <c:pt idx="25">
                  <c:v>8.7590050132474353</c:v>
                </c:pt>
                <c:pt idx="26">
                  <c:v>8.6798012320904121</c:v>
                </c:pt>
                <c:pt idx="27">
                  <c:v>8.5984755547260061</c:v>
                </c:pt>
                <c:pt idx="28">
                  <c:v>8.5151262326556552</c:v>
                </c:pt>
                <c:pt idx="29">
                  <c:v>8.4298525232409141</c:v>
                </c:pt>
                <c:pt idx="30">
                  <c:v>8.3427544583034532</c:v>
                </c:pt>
                <c:pt idx="31">
                  <c:v>8.253932616478437</c:v>
                </c:pt>
                <c:pt idx="32">
                  <c:v>8.1634879000995859</c:v>
                </c:pt>
                <c:pt idx="33">
                  <c:v>8.0715213173449385</c:v>
                </c:pt>
                <c:pt idx="34">
                  <c:v>7.9781337703203938</c:v>
                </c:pt>
                <c:pt idx="35">
                  <c:v>7.8834258497039347</c:v>
                </c:pt>
                <c:pt idx="36">
                  <c:v>7.7874976365177897</c:v>
                </c:pt>
                <c:pt idx="37">
                  <c:v>7.6904485115387589</c:v>
                </c:pt>
                <c:pt idx="38">
                  <c:v>7.5923769727994088</c:v>
                </c:pt>
                <c:pt idx="39">
                  <c:v>7.4933804615750255</c:v>
                </c:pt>
                <c:pt idx="40">
                  <c:v>7.3935551971935958</c:v>
                </c:pt>
                <c:pt idx="41">
                  <c:v>7.2929960209492091</c:v>
                </c:pt>
                <c:pt idx="42">
                  <c:v>7.1917962493432857</c:v>
                </c:pt>
                <c:pt idx="43">
                  <c:v>7.090047536823544</c:v>
                </c:pt>
                <c:pt idx="44">
                  <c:v>6.9878397481377679</c:v>
                </c:pt>
                <c:pt idx="45">
                  <c:v>6.8852608403685887</c:v>
                </c:pt>
                <c:pt idx="46">
                  <c:v>6.7823967546668662</c:v>
                </c:pt>
                <c:pt idx="47">
                  <c:v>6.6793313176551443</c:v>
                </c:pt>
                <c:pt idx="48">
                  <c:v>6.5761461524291285</c:v>
                </c:pt>
                <c:pt idx="49">
                  <c:v>6.4729205990444445</c:v>
                </c:pt>
                <c:pt idx="50">
                  <c:v>6.3697316443381364</c:v>
                </c:pt>
                <c:pt idx="51">
                  <c:v>6.2666538608995577</c:v>
                </c:pt>
                <c:pt idx="52">
                  <c:v>6.1637593549735996</c:v>
                </c:pt>
                <c:pt idx="53">
                  <c:v>6.0611177230504882</c:v>
                </c:pt>
                <c:pt idx="54">
                  <c:v>5.9587960168708305</c:v>
                </c:pt>
                <c:pt idx="55">
                  <c:v>5.8568587165519936</c:v>
                </c:pt>
                <c:pt idx="56">
                  <c:v>5.755367711522406</c:v>
                </c:pt>
                <c:pt idx="57">
                  <c:v>5.6543822889337116</c:v>
                </c:pt>
                <c:pt idx="58">
                  <c:v>5.5539591292069312</c:v>
                </c:pt>
                <c:pt idx="59">
                  <c:v>5.4541523083577266</c:v>
                </c:pt>
                <c:pt idx="60">
                  <c:v>5.3550133067374812</c:v>
                </c:pt>
                <c:pt idx="61">
                  <c:v>5.2565910238208744</c:v>
                </c:pt>
                <c:pt idx="62">
                  <c:v>5.1589317986671137</c:v>
                </c:pt>
                <c:pt idx="63">
                  <c:v>5.062079435680543</c:v>
                </c:pt>
                <c:pt idx="64">
                  <c:v>4.9660752352970023</c:v>
                </c:pt>
                <c:pt idx="65">
                  <c:v>4.870958029224882</c:v>
                </c:pt>
                <c:pt idx="66">
                  <c:v>4.7767642198740567</c:v>
                </c:pt>
                <c:pt idx="67">
                  <c:v>4.6835278236117981</c:v>
                </c:pt>
                <c:pt idx="68">
                  <c:v>4.5912805174920095</c:v>
                </c:pt>
                <c:pt idx="69">
                  <c:v>4.500051689112686</c:v>
                </c:pt>
                <c:pt idx="70">
                  <c:v>4.4098684892662261</c:v>
                </c:pt>
                <c:pt idx="71">
                  <c:v>4.3207558870577873</c:v>
                </c:pt>
                <c:pt idx="72">
                  <c:v>4.2327367271784491</c:v>
                </c:pt>
                <c:pt idx="73">
                  <c:v>4.1458317890320568</c:v>
                </c:pt>
                <c:pt idx="74">
                  <c:v>4.0600598474274205</c:v>
                </c:pt>
                <c:pt idx="75">
                  <c:v>3.9754377345607246</c:v>
                </c:pt>
                <c:pt idx="76">
                  <c:v>3.8919804030265261</c:v>
                </c:pt>
                <c:pt idx="77">
                  <c:v>3.8097009896095555</c:v>
                </c:pt>
                <c:pt idx="78">
                  <c:v>3.7286108796233295</c:v>
                </c:pt>
                <c:pt idx="79">
                  <c:v>3.6487197715756636</c:v>
                </c:pt>
                <c:pt idx="80">
                  <c:v>3.5700357419549471</c:v>
                </c:pt>
                <c:pt idx="81">
                  <c:v>3.4925653099449407</c:v>
                </c:pt>
                <c:pt idx="82">
                  <c:v>3.4163135018894133</c:v>
                </c:pt>
                <c:pt idx="83">
                  <c:v>3.3412839153413101</c:v>
                </c:pt>
                <c:pt idx="84">
                  <c:v>3.2674787825442415</c:v>
                </c:pt>
                <c:pt idx="85">
                  <c:v>3.1948990332067879</c:v>
                </c:pt>
                <c:pt idx="86">
                  <c:v>3.1235443564425092</c:v>
                </c:pt>
                <c:pt idx="87">
                  <c:v>3.0534132617604426</c:v>
                </c:pt>
                <c:pt idx="88">
                  <c:v>2.9845031390024284</c:v>
                </c:pt>
                <c:pt idx="89">
                  <c:v>2.9168103171345869</c:v>
                </c:pt>
                <c:pt idx="90">
                  <c:v>2.850330121810889</c:v>
                </c:pt>
                <c:pt idx="91">
                  <c:v>2.7850569316367579</c:v>
                </c:pt>
                <c:pt idx="92">
                  <c:v>2.7209842330702694</c:v>
                </c:pt>
                <c:pt idx="93">
                  <c:v>2.658104673907526</c:v>
                </c:pt>
                <c:pt idx="94">
                  <c:v>2.5964101153073615</c:v>
                </c:pt>
                <c:pt idx="95">
                  <c:v>2.535891682318546</c:v>
                </c:pt>
                <c:pt idx="96">
                  <c:v>2.4765398128802385</c:v>
                </c:pt>
                <c:pt idx="97">
                  <c:v>2.4183443052734495</c:v>
                </c:pt>
                <c:pt idx="98">
                  <c:v>2.3612943640078665</c:v>
                </c:pt>
                <c:pt idx="99">
                  <c:v>2.305378644134481</c:v>
                </c:pt>
                <c:pt idx="100">
                  <c:v>2.2505852939800732</c:v>
                </c:pt>
                <c:pt idx="101">
                  <c:v>2.1969019963048257</c:v>
                </c:pt>
                <c:pt idx="102">
                  <c:v>2.1443160078890822</c:v>
                </c:pt>
                <c:pt idx="103">
                  <c:v>2.092814197559604</c:v>
                </c:pt>
                <c:pt idx="104">
                  <c:v>2.0423830826696436</c:v>
                </c:pt>
                <c:pt idx="105">
                  <c:v>1.9930088640506938</c:v>
                </c:pt>
                <c:pt idx="106">
                  <c:v>1.9446774594570559</c:v>
                </c:pt>
                <c:pt idx="107">
                  <c:v>1.8973745355271188</c:v>
                </c:pt>
                <c:pt idx="108">
                  <c:v>1.8510855382878812</c:v>
                </c:pt>
                <c:pt idx="109">
                  <c:v>1.8057957222314638</c:v>
                </c:pt>
                <c:pt idx="110">
                  <c:v>1.7614901779942649</c:v>
                </c:pt>
                <c:pt idx="111">
                  <c:v>1.71815385867116</c:v>
                </c:pt>
                <c:pt idx="112">
                  <c:v>1.6757716047984612</c:v>
                </c:pt>
                <c:pt idx="113">
                  <c:v>1.6343281680406996</c:v>
                </c:pt>
                <c:pt idx="114">
                  <c:v>1.5938082336171</c:v>
                </c:pt>
                <c:pt idx="115">
                  <c:v>1.5541964415044589</c:v>
                </c:pt>
                <c:pt idx="116">
                  <c:v>1.5154774064537584</c:v>
                </c:pt>
                <c:pt idx="117">
                  <c:v>1.4776357368581117</c:v>
                </c:pt>
                <c:pt idx="118">
                  <c:v>1.4406560525100236</c:v>
                </c:pt>
                <c:pt idx="119">
                  <c:v>1.404523001285968</c:v>
                </c:pt>
                <c:pt idx="120">
                  <c:v>1.3692212747962422</c:v>
                </c:pt>
                <c:pt idx="121">
                  <c:v>1.3347356230379344</c:v>
                </c:pt>
                <c:pt idx="122">
                  <c:v>1.3010508680885575</c:v>
                </c:pt>
                <c:pt idx="123">
                  <c:v>1.2681519168775317</c:v>
                </c:pt>
                <c:pt idx="124">
                  <c:v>1.2360237730722439</c:v>
                </c:pt>
                <c:pt idx="125">
                  <c:v>1.2046515481149118</c:v>
                </c:pt>
                <c:pt idx="126">
                  <c:v>1.174020471445818</c:v>
                </c:pt>
                <c:pt idx="127">
                  <c:v>1.1441158999478951</c:v>
                </c:pt>
                <c:pt idx="128">
                  <c:v>1.1149233266468475</c:v>
                </c:pt>
                <c:pt idx="129">
                  <c:v>1.086428388700325</c:v>
                </c:pt>
                <c:pt idx="130">
                  <c:v>1.058616874708795</c:v>
                </c:pt>
                <c:pt idx="131">
                  <c:v>1.0314747313799657</c:v>
                </c:pt>
                <c:pt idx="132">
                  <c:v>1.0049880695777649</c:v>
                </c:pt>
                <c:pt idx="133">
                  <c:v>0.97914316978598492</c:v>
                </c:pt>
                <c:pt idx="134">
                  <c:v>0.95392648701580995</c:v>
                </c:pt>
                <c:pt idx="135">
                  <c:v>0.92932465518561713</c:v>
                </c:pt>
                <c:pt idx="136">
                  <c:v>0.90532449100036771</c:v>
                </c:pt>
                <c:pt idx="137">
                  <c:v>0.88191299735722417</c:v>
                </c:pt>
                <c:pt idx="138">
                  <c:v>0.8590773663029232</c:v>
                </c:pt>
                <c:pt idx="139">
                  <c:v>0.83680498156760308</c:v>
                </c:pt>
                <c:pt idx="140">
                  <c:v>0.81508342069891349</c:v>
                </c:pt>
                <c:pt idx="141">
                  <c:v>0.79390045681933152</c:v>
                </c:pt>
                <c:pt idx="142">
                  <c:v>0.77324406002863988</c:v>
                </c:pt>
                <c:pt idx="143">
                  <c:v>0.75310239847280336</c:v>
                </c:pt>
                <c:pt idx="144">
                  <c:v>0.73346383909952273</c:v>
                </c:pt>
                <c:pt idx="145">
                  <c:v>0.7143169481199223</c:v>
                </c:pt>
                <c:pt idx="146">
                  <c:v>0.69565049119505318</c:v>
                </c:pt>
                <c:pt idx="147">
                  <c:v>0.67745343336503616</c:v>
                </c:pt>
                <c:pt idx="148">
                  <c:v>0.6597149387379293</c:v>
                </c:pt>
                <c:pt idx="149">
                  <c:v>0.6424243699546146</c:v>
                </c:pt>
                <c:pt idx="150">
                  <c:v>0.62557128744528256</c:v>
                </c:pt>
                <c:pt idx="151">
                  <c:v>0.60914544849233465</c:v>
                </c:pt>
                <c:pt idx="152">
                  <c:v>0.59313680611387731</c:v>
                </c:pt>
                <c:pt idx="153">
                  <c:v>0.57753550778125984</c:v>
                </c:pt>
                <c:pt idx="154">
                  <c:v>0.56233189398343164</c:v>
                </c:pt>
                <c:pt idx="155">
                  <c:v>0.54751649665037583</c:v>
                </c:pt>
                <c:pt idx="156">
                  <c:v>0.53308003744709609</c:v>
                </c:pt>
                <c:pt idx="157">
                  <c:v>0.51901342594918454</c:v>
                </c:pt>
                <c:pt idx="158">
                  <c:v>0.50530775771034264</c:v>
                </c:pt>
                <c:pt idx="159">
                  <c:v>0.49195431223172648</c:v>
                </c:pt>
                <c:pt idx="160">
                  <c:v>0.47894455084242793</c:v>
                </c:pt>
                <c:pt idx="161">
                  <c:v>0.46627011449990263</c:v>
                </c:pt>
                <c:pt idx="162">
                  <c:v>0.45392282151872188</c:v>
                </c:pt>
                <c:pt idx="163">
                  <c:v>0.44189466523542542</c:v>
                </c:pt>
                <c:pt idx="164">
                  <c:v>0.43017781161697677</c:v>
                </c:pt>
                <c:pt idx="165">
                  <c:v>0.41876459681976286</c:v>
                </c:pt>
                <c:pt idx="166">
                  <c:v>0.40764752470570365</c:v>
                </c:pt>
                <c:pt idx="167">
                  <c:v>0.39681926432168879</c:v>
                </c:pt>
                <c:pt idx="168">
                  <c:v>0.38627264734809508</c:v>
                </c:pt>
                <c:pt idx="169">
                  <c:v>0.37600066552191436</c:v>
                </c:pt>
                <c:pt idx="170">
                  <c:v>0.36599646803949426</c:v>
                </c:pt>
                <c:pt idx="171">
                  <c:v>0.35625335894374999</c:v>
                </c:pt>
                <c:pt idx="172">
                  <c:v>0.34676479450028808</c:v>
                </c:pt>
                <c:pt idx="173">
                  <c:v>0.33752438056659884</c:v>
                </c:pt>
                <c:pt idx="174">
                  <c:v>0.3285258699582343</c:v>
                </c:pt>
                <c:pt idx="175">
                  <c:v>0.31976315981558301</c:v>
                </c:pt>
                <c:pt idx="176">
                  <c:v>0.31123028897459903</c:v>
                </c:pt>
                <c:pt idx="177">
                  <c:v>0.30292143534461324</c:v>
                </c:pt>
                <c:pt idx="178">
                  <c:v>0.29483091329615618</c:v>
                </c:pt>
                <c:pt idx="179">
                  <c:v>0.28695317106143037</c:v>
                </c:pt>
                <c:pt idx="180">
                  <c:v>0.27928278814989049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133664"/>
        <c:axId val="1636136384"/>
      </c:scatterChart>
      <c:valAx>
        <c:axId val="163613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6136384"/>
        <c:crosses val="autoZero"/>
        <c:crossBetween val="midCat"/>
      </c:valAx>
      <c:valAx>
        <c:axId val="163613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Gyorsulások</a:t>
                </a:r>
                <a:r>
                  <a:rPr lang="hu-HU" baseline="0"/>
                  <a:t> (m/s</a:t>
                </a:r>
                <a:r>
                  <a:rPr lang="hu-HU" baseline="30000"/>
                  <a:t>2</a:t>
                </a:r>
                <a:r>
                  <a:rPr lang="hu-HU" baseline="0"/>
                  <a:t>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613366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sebességek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'vasgolyók esése'!$Y$26:$Y$206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'vasgolyók esése'!$Z$26:$Z$206</c:f>
              <c:numCache>
                <c:formatCode>General</c:formatCode>
                <c:ptCount val="181"/>
                <c:pt idx="0">
                  <c:v>0</c:v>
                </c:pt>
                <c:pt idx="1">
                  <c:v>0.16350000000000001</c:v>
                </c:pt>
                <c:pt idx="2">
                  <c:v>0.32700000000000001</c:v>
                </c:pt>
                <c:pt idx="3">
                  <c:v>0.49050000000000005</c:v>
                </c:pt>
                <c:pt idx="4">
                  <c:v>0.65400000000000003</c:v>
                </c:pt>
                <c:pt idx="5">
                  <c:v>0.8175</c:v>
                </c:pt>
                <c:pt idx="6">
                  <c:v>0.98099999999999998</c:v>
                </c:pt>
                <c:pt idx="7">
                  <c:v>1.1445000000000001</c:v>
                </c:pt>
                <c:pt idx="8">
                  <c:v>1.3080000000000001</c:v>
                </c:pt>
                <c:pt idx="9">
                  <c:v>1.4715</c:v>
                </c:pt>
                <c:pt idx="10">
                  <c:v>1.635</c:v>
                </c:pt>
                <c:pt idx="11">
                  <c:v>1.7985</c:v>
                </c:pt>
                <c:pt idx="12">
                  <c:v>1.962</c:v>
                </c:pt>
                <c:pt idx="13">
                  <c:v>2.1255000000000002</c:v>
                </c:pt>
                <c:pt idx="14">
                  <c:v>2.2890000000000001</c:v>
                </c:pt>
                <c:pt idx="15">
                  <c:v>2.4525000000000001</c:v>
                </c:pt>
                <c:pt idx="16">
                  <c:v>2.6160000000000001</c:v>
                </c:pt>
                <c:pt idx="17">
                  <c:v>2.7795000000000001</c:v>
                </c:pt>
                <c:pt idx="18">
                  <c:v>2.9430000000000001</c:v>
                </c:pt>
                <c:pt idx="19">
                  <c:v>3.1065</c:v>
                </c:pt>
                <c:pt idx="20">
                  <c:v>3.27</c:v>
                </c:pt>
                <c:pt idx="21">
                  <c:v>3.4335</c:v>
                </c:pt>
                <c:pt idx="22">
                  <c:v>3.597</c:v>
                </c:pt>
                <c:pt idx="23">
                  <c:v>3.7605</c:v>
                </c:pt>
                <c:pt idx="24">
                  <c:v>3.9239999999999999</c:v>
                </c:pt>
                <c:pt idx="25">
                  <c:v>4.0875000000000004</c:v>
                </c:pt>
                <c:pt idx="26">
                  <c:v>4.2510000000000003</c:v>
                </c:pt>
                <c:pt idx="27">
                  <c:v>4.4145000000000003</c:v>
                </c:pt>
                <c:pt idx="28">
                  <c:v>4.5780000000000003</c:v>
                </c:pt>
                <c:pt idx="29">
                  <c:v>4.7415000000000003</c:v>
                </c:pt>
                <c:pt idx="30">
                  <c:v>4.9050000000000002</c:v>
                </c:pt>
                <c:pt idx="31">
                  <c:v>5.0685000000000002</c:v>
                </c:pt>
                <c:pt idx="32">
                  <c:v>5.2320000000000002</c:v>
                </c:pt>
                <c:pt idx="33">
                  <c:v>5.3955000000000002</c:v>
                </c:pt>
                <c:pt idx="34">
                  <c:v>5.5590000000000002</c:v>
                </c:pt>
                <c:pt idx="35">
                  <c:v>5.7225000000000001</c:v>
                </c:pt>
                <c:pt idx="36">
                  <c:v>5.8860000000000001</c:v>
                </c:pt>
                <c:pt idx="37">
                  <c:v>6.0495000000000001</c:v>
                </c:pt>
                <c:pt idx="38">
                  <c:v>6.2130000000000001</c:v>
                </c:pt>
                <c:pt idx="39">
                  <c:v>6.3765000000000001</c:v>
                </c:pt>
                <c:pt idx="40">
                  <c:v>6.54</c:v>
                </c:pt>
                <c:pt idx="41">
                  <c:v>6.7035</c:v>
                </c:pt>
                <c:pt idx="42">
                  <c:v>6.867</c:v>
                </c:pt>
                <c:pt idx="43">
                  <c:v>7.0305</c:v>
                </c:pt>
                <c:pt idx="44">
                  <c:v>7.194</c:v>
                </c:pt>
                <c:pt idx="45">
                  <c:v>7.3574999999999999</c:v>
                </c:pt>
                <c:pt idx="46">
                  <c:v>7.5209999999999999</c:v>
                </c:pt>
                <c:pt idx="47">
                  <c:v>7.6844999999999999</c:v>
                </c:pt>
                <c:pt idx="48">
                  <c:v>7.8479999999999999</c:v>
                </c:pt>
                <c:pt idx="49">
                  <c:v>8.0114999999999998</c:v>
                </c:pt>
                <c:pt idx="50">
                  <c:v>8.1750000000000007</c:v>
                </c:pt>
                <c:pt idx="51">
                  <c:v>8.3385000000000016</c:v>
                </c:pt>
                <c:pt idx="52">
                  <c:v>8.5020000000000024</c:v>
                </c:pt>
                <c:pt idx="53">
                  <c:v>8.6655000000000033</c:v>
                </c:pt>
                <c:pt idx="54">
                  <c:v>8.8290000000000042</c:v>
                </c:pt>
                <c:pt idx="55">
                  <c:v>8.992500000000005</c:v>
                </c:pt>
                <c:pt idx="56">
                  <c:v>9.1560000000000059</c:v>
                </c:pt>
                <c:pt idx="57">
                  <c:v>9.3195000000000068</c:v>
                </c:pt>
                <c:pt idx="58">
                  <c:v>9.4830000000000076</c:v>
                </c:pt>
                <c:pt idx="59">
                  <c:v>9.6465000000000085</c:v>
                </c:pt>
                <c:pt idx="60">
                  <c:v>9.8100000000000094</c:v>
                </c:pt>
                <c:pt idx="61">
                  <c:v>9.9735000000000102</c:v>
                </c:pt>
                <c:pt idx="62">
                  <c:v>10.137000000000011</c:v>
                </c:pt>
                <c:pt idx="63">
                  <c:v>10.300500000000012</c:v>
                </c:pt>
                <c:pt idx="64">
                  <c:v>10.464000000000013</c:v>
                </c:pt>
                <c:pt idx="65">
                  <c:v>10.627500000000014</c:v>
                </c:pt>
                <c:pt idx="66">
                  <c:v>10.791000000000015</c:v>
                </c:pt>
                <c:pt idx="67">
                  <c:v>10.954500000000015</c:v>
                </c:pt>
                <c:pt idx="68">
                  <c:v>11.118000000000016</c:v>
                </c:pt>
                <c:pt idx="69">
                  <c:v>11.281500000000017</c:v>
                </c:pt>
                <c:pt idx="70">
                  <c:v>11.445000000000018</c:v>
                </c:pt>
                <c:pt idx="71">
                  <c:v>11.608500000000019</c:v>
                </c:pt>
                <c:pt idx="72">
                  <c:v>11.77200000000002</c:v>
                </c:pt>
                <c:pt idx="73">
                  <c:v>11.935500000000021</c:v>
                </c:pt>
                <c:pt idx="74">
                  <c:v>12.099000000000022</c:v>
                </c:pt>
                <c:pt idx="75">
                  <c:v>12.262500000000022</c:v>
                </c:pt>
                <c:pt idx="76">
                  <c:v>12.426000000000023</c:v>
                </c:pt>
                <c:pt idx="77">
                  <c:v>12.589500000000024</c:v>
                </c:pt>
                <c:pt idx="78">
                  <c:v>12.753000000000025</c:v>
                </c:pt>
                <c:pt idx="79">
                  <c:v>12.916500000000026</c:v>
                </c:pt>
                <c:pt idx="80">
                  <c:v>13.080000000000027</c:v>
                </c:pt>
                <c:pt idx="81">
                  <c:v>13.243500000000028</c:v>
                </c:pt>
                <c:pt idx="82">
                  <c:v>13.407000000000028</c:v>
                </c:pt>
                <c:pt idx="83">
                  <c:v>13.570500000000029</c:v>
                </c:pt>
                <c:pt idx="84">
                  <c:v>13.73400000000003</c:v>
                </c:pt>
                <c:pt idx="85">
                  <c:v>13.897500000000031</c:v>
                </c:pt>
                <c:pt idx="86">
                  <c:v>14.061000000000032</c:v>
                </c:pt>
                <c:pt idx="87">
                  <c:v>14.224500000000033</c:v>
                </c:pt>
                <c:pt idx="88">
                  <c:v>14.388000000000034</c:v>
                </c:pt>
                <c:pt idx="89">
                  <c:v>14.551500000000035</c:v>
                </c:pt>
                <c:pt idx="90">
                  <c:v>14.715000000000035</c:v>
                </c:pt>
                <c:pt idx="91">
                  <c:v>14.878500000000036</c:v>
                </c:pt>
                <c:pt idx="92">
                  <c:v>15.042000000000037</c:v>
                </c:pt>
                <c:pt idx="93">
                  <c:v>15.205500000000038</c:v>
                </c:pt>
                <c:pt idx="94">
                  <c:v>15.369000000000039</c:v>
                </c:pt>
                <c:pt idx="95">
                  <c:v>15.53250000000004</c:v>
                </c:pt>
                <c:pt idx="96">
                  <c:v>15.696000000000041</c:v>
                </c:pt>
                <c:pt idx="97">
                  <c:v>15.859500000000041</c:v>
                </c:pt>
                <c:pt idx="98">
                  <c:v>16.023000000000042</c:v>
                </c:pt>
                <c:pt idx="99">
                  <c:v>16.186500000000041</c:v>
                </c:pt>
                <c:pt idx="100">
                  <c:v>16.350000000000041</c:v>
                </c:pt>
                <c:pt idx="101">
                  <c:v>16.51350000000004</c:v>
                </c:pt>
                <c:pt idx="102">
                  <c:v>16.677000000000039</c:v>
                </c:pt>
                <c:pt idx="103">
                  <c:v>16.840500000000038</c:v>
                </c:pt>
                <c:pt idx="104">
                  <c:v>17.004000000000037</c:v>
                </c:pt>
                <c:pt idx="105">
                  <c:v>17.167500000000036</c:v>
                </c:pt>
                <c:pt idx="106">
                  <c:v>17.331000000000035</c:v>
                </c:pt>
                <c:pt idx="107">
                  <c:v>17.494500000000034</c:v>
                </c:pt>
                <c:pt idx="108">
                  <c:v>17.658000000000033</c:v>
                </c:pt>
                <c:pt idx="109">
                  <c:v>17.821500000000032</c:v>
                </c:pt>
                <c:pt idx="110">
                  <c:v>17.985000000000031</c:v>
                </c:pt>
                <c:pt idx="111">
                  <c:v>18.14850000000003</c:v>
                </c:pt>
                <c:pt idx="112">
                  <c:v>18.31200000000003</c:v>
                </c:pt>
                <c:pt idx="113">
                  <c:v>18.475500000000029</c:v>
                </c:pt>
                <c:pt idx="114">
                  <c:v>18.639000000000028</c:v>
                </c:pt>
                <c:pt idx="115">
                  <c:v>18.802500000000027</c:v>
                </c:pt>
                <c:pt idx="116">
                  <c:v>18.966000000000026</c:v>
                </c:pt>
                <c:pt idx="117">
                  <c:v>19.129500000000025</c:v>
                </c:pt>
                <c:pt idx="118">
                  <c:v>19.293000000000024</c:v>
                </c:pt>
                <c:pt idx="119">
                  <c:v>19.456500000000023</c:v>
                </c:pt>
                <c:pt idx="120">
                  <c:v>19.620000000000022</c:v>
                </c:pt>
                <c:pt idx="121">
                  <c:v>19.783500000000021</c:v>
                </c:pt>
                <c:pt idx="122">
                  <c:v>19.94700000000002</c:v>
                </c:pt>
                <c:pt idx="123">
                  <c:v>20.11050000000002</c:v>
                </c:pt>
                <c:pt idx="124">
                  <c:v>20.274000000000019</c:v>
                </c:pt>
                <c:pt idx="125">
                  <c:v>20.437500000000018</c:v>
                </c:pt>
                <c:pt idx="126">
                  <c:v>20.601000000000017</c:v>
                </c:pt>
                <c:pt idx="127">
                  <c:v>20.764500000000016</c:v>
                </c:pt>
                <c:pt idx="128">
                  <c:v>20.928000000000015</c:v>
                </c:pt>
                <c:pt idx="129">
                  <c:v>21.091500000000014</c:v>
                </c:pt>
                <c:pt idx="130">
                  <c:v>21.255000000000013</c:v>
                </c:pt>
                <c:pt idx="131">
                  <c:v>21.418500000000012</c:v>
                </c:pt>
                <c:pt idx="132">
                  <c:v>21.582000000000011</c:v>
                </c:pt>
                <c:pt idx="133">
                  <c:v>21.74550000000001</c:v>
                </c:pt>
                <c:pt idx="134">
                  <c:v>21.90900000000001</c:v>
                </c:pt>
                <c:pt idx="135">
                  <c:v>22.072500000000009</c:v>
                </c:pt>
                <c:pt idx="136">
                  <c:v>22.236000000000008</c:v>
                </c:pt>
                <c:pt idx="137">
                  <c:v>22.399500000000007</c:v>
                </c:pt>
                <c:pt idx="138">
                  <c:v>22.563000000000006</c:v>
                </c:pt>
                <c:pt idx="139">
                  <c:v>22.726500000000005</c:v>
                </c:pt>
                <c:pt idx="140">
                  <c:v>22.890000000000004</c:v>
                </c:pt>
                <c:pt idx="141">
                  <c:v>23.053500000000003</c:v>
                </c:pt>
                <c:pt idx="142">
                  <c:v>23.217000000000002</c:v>
                </c:pt>
                <c:pt idx="143">
                  <c:v>23.380500000000001</c:v>
                </c:pt>
                <c:pt idx="144">
                  <c:v>23.544</c:v>
                </c:pt>
                <c:pt idx="145">
                  <c:v>23.7075</c:v>
                </c:pt>
                <c:pt idx="146">
                  <c:v>23.870999999999999</c:v>
                </c:pt>
                <c:pt idx="147">
                  <c:v>24.034499999999998</c:v>
                </c:pt>
                <c:pt idx="148">
                  <c:v>24.197999999999997</c:v>
                </c:pt>
                <c:pt idx="149">
                  <c:v>24.361499999999996</c:v>
                </c:pt>
                <c:pt idx="150">
                  <c:v>24.524999999999995</c:v>
                </c:pt>
                <c:pt idx="151">
                  <c:v>24.688499999999994</c:v>
                </c:pt>
                <c:pt idx="152">
                  <c:v>24.851999999999993</c:v>
                </c:pt>
                <c:pt idx="153">
                  <c:v>25.015499999999992</c:v>
                </c:pt>
                <c:pt idx="154">
                  <c:v>25.178999999999991</c:v>
                </c:pt>
                <c:pt idx="155">
                  <c:v>25.34249999999999</c:v>
                </c:pt>
                <c:pt idx="156">
                  <c:v>25.50599999999999</c:v>
                </c:pt>
                <c:pt idx="157">
                  <c:v>25.669499999999989</c:v>
                </c:pt>
                <c:pt idx="158">
                  <c:v>25.832999999999988</c:v>
                </c:pt>
                <c:pt idx="159">
                  <c:v>25.996499999999987</c:v>
                </c:pt>
                <c:pt idx="160">
                  <c:v>26.159999999999986</c:v>
                </c:pt>
                <c:pt idx="161">
                  <c:v>26.323499999999985</c:v>
                </c:pt>
                <c:pt idx="162">
                  <c:v>26.486999999999984</c:v>
                </c:pt>
                <c:pt idx="163">
                  <c:v>26.650499999999983</c:v>
                </c:pt>
                <c:pt idx="164">
                  <c:v>26.813999999999982</c:v>
                </c:pt>
                <c:pt idx="165">
                  <c:v>26.977499999999981</c:v>
                </c:pt>
                <c:pt idx="166">
                  <c:v>27.14099999999998</c:v>
                </c:pt>
                <c:pt idx="167">
                  <c:v>27.30449999999998</c:v>
                </c:pt>
                <c:pt idx="168">
                  <c:v>27.467999999999979</c:v>
                </c:pt>
                <c:pt idx="169">
                  <c:v>27.631499999999978</c:v>
                </c:pt>
                <c:pt idx="170">
                  <c:v>27.794999999999977</c:v>
                </c:pt>
                <c:pt idx="171">
                  <c:v>27.958499999999976</c:v>
                </c:pt>
                <c:pt idx="172">
                  <c:v>28.121999999999975</c:v>
                </c:pt>
                <c:pt idx="173">
                  <c:v>28.285499999999974</c:v>
                </c:pt>
                <c:pt idx="174">
                  <c:v>28.448999999999973</c:v>
                </c:pt>
                <c:pt idx="175">
                  <c:v>28.612499999999972</c:v>
                </c:pt>
                <c:pt idx="176">
                  <c:v>28.775999999999971</c:v>
                </c:pt>
                <c:pt idx="177">
                  <c:v>28.93949999999997</c:v>
                </c:pt>
                <c:pt idx="178">
                  <c:v>29.10299999999997</c:v>
                </c:pt>
                <c:pt idx="179">
                  <c:v>29.266499999999969</c:v>
                </c:pt>
                <c:pt idx="180">
                  <c:v>29.429999999999968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'vasgolyók esése'!$Y$26:$Y$206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'vasgolyók esése'!$AA$26:$AA$206</c:f>
              <c:numCache>
                <c:formatCode>General</c:formatCode>
                <c:ptCount val="181"/>
                <c:pt idx="0">
                  <c:v>0</c:v>
                </c:pt>
                <c:pt idx="1">
                  <c:v>0.98100000000000009</c:v>
                </c:pt>
                <c:pt idx="2">
                  <c:v>1.9618195573125004</c:v>
                </c:pt>
                <c:pt idx="3">
                  <c:v>2.9420979193171028</c:v>
                </c:pt>
                <c:pt idx="4">
                  <c:v>3.9214749305358185</c:v>
                </c:pt>
                <c:pt idx="5">
                  <c:v>4.8995915619800394</c:v>
                </c:pt>
                <c:pt idx="6">
                  <c:v>5.8760904374536223</c:v>
                </c:pt>
                <c:pt idx="7">
                  <c:v>6.8506163551731598</c:v>
                </c:pt>
                <c:pt idx="8">
                  <c:v>7.8228168030895784</c:v>
                </c:pt>
                <c:pt idx="9">
                  <c:v>8.7923424663268221</c:v>
                </c:pt>
                <c:pt idx="10">
                  <c:v>9.7588477251933519</c:v>
                </c:pt>
                <c:pt idx="11">
                  <c:v>10.721991142270193</c:v>
                </c:pt>
                <c:pt idx="12">
                  <c:v>11.681435937134896</c:v>
                </c:pt>
                <c:pt idx="13">
                  <c:v>12.636850447343637</c:v>
                </c:pt>
                <c:pt idx="14">
                  <c:v>13.587908574363288</c:v>
                </c:pt>
                <c:pt idx="15">
                  <c:v>14.534290213221052</c:v>
                </c:pt>
                <c:pt idx="16">
                  <c:v>15.475681664720652</c:v>
                </c:pt>
                <c:pt idx="17">
                  <c:v>16.411776029160446</c:v>
                </c:pt>
                <c:pt idx="18">
                  <c:v>17.342273580579572</c:v>
                </c:pt>
                <c:pt idx="19">
                  <c:v>18.266882120652635</c:v>
                </c:pt>
                <c:pt idx="20">
                  <c:v>19.185317311450795</c:v>
                </c:pt>
                <c:pt idx="21">
                  <c:v>20.097302986386847</c:v>
                </c:pt>
                <c:pt idx="22">
                  <c:v>21.002571438763102</c:v>
                </c:pt>
                <c:pt idx="23">
                  <c:v>21.900863687443035</c:v>
                </c:pt>
                <c:pt idx="24">
                  <c:v>22.791929719270044</c:v>
                </c:pt>
                <c:pt idx="25">
                  <c:v>23.675528707958517</c:v>
                </c:pt>
                <c:pt idx="26">
                  <c:v>24.55142920928326</c:v>
                </c:pt>
                <c:pt idx="27">
                  <c:v>25.4194093324923</c:v>
                </c:pt>
                <c:pt idx="28">
                  <c:v>26.279256887964902</c:v>
                </c:pt>
                <c:pt idx="29">
                  <c:v>27.130769511230469</c:v>
                </c:pt>
                <c:pt idx="30">
                  <c:v>27.97375476355456</c:v>
                </c:pt>
                <c:pt idx="31">
                  <c:v>28.808030209384906</c:v>
                </c:pt>
                <c:pt idx="32">
                  <c:v>29.633423471032749</c:v>
                </c:pt>
                <c:pt idx="33">
                  <c:v>30.449772261042707</c:v>
                </c:pt>
                <c:pt idx="34">
                  <c:v>31.256924392777201</c:v>
                </c:pt>
                <c:pt idx="35">
                  <c:v>32.054737769809243</c:v>
                </c:pt>
                <c:pt idx="36">
                  <c:v>32.843080354779637</c:v>
                </c:pt>
                <c:pt idx="37">
                  <c:v>33.621830118431419</c:v>
                </c:pt>
                <c:pt idx="38">
                  <c:v>34.390874969585298</c:v>
                </c:pt>
                <c:pt idx="39">
                  <c:v>35.15011266686524</c:v>
                </c:pt>
                <c:pt idx="40">
                  <c:v>35.899450713022745</c:v>
                </c:pt>
                <c:pt idx="41">
                  <c:v>36.638806232742105</c:v>
                </c:pt>
                <c:pt idx="42">
                  <c:v>37.368105834837024</c:v>
                </c:pt>
                <c:pt idx="43">
                  <c:v>38.087285459771351</c:v>
                </c:pt>
                <c:pt idx="44">
                  <c:v>38.796290213453709</c:v>
                </c:pt>
                <c:pt idx="45">
                  <c:v>39.495074188267488</c:v>
                </c:pt>
                <c:pt idx="46">
                  <c:v>40.183600272304346</c:v>
                </c:pt>
                <c:pt idx="47">
                  <c:v>40.861839947771031</c:v>
                </c:pt>
                <c:pt idx="48">
                  <c:v>41.529773079536547</c:v>
                </c:pt>
                <c:pt idx="49">
                  <c:v>42.18738769477946</c:v>
                </c:pt>
                <c:pt idx="50">
                  <c:v>42.834679754683904</c:v>
                </c:pt>
                <c:pt idx="51">
                  <c:v>43.471652919117716</c:v>
                </c:pt>
                <c:pt idx="52">
                  <c:v>44.09831830520767</c:v>
                </c:pt>
                <c:pt idx="53">
                  <c:v>44.714694240705029</c:v>
                </c:pt>
                <c:pt idx="54">
                  <c:v>45.320806013010078</c:v>
                </c:pt>
                <c:pt idx="55">
                  <c:v>45.916685614697158</c:v>
                </c:pt>
                <c:pt idx="56">
                  <c:v>46.502371486352359</c:v>
                </c:pt>
                <c:pt idx="57">
                  <c:v>47.077908257504603</c:v>
                </c:pt>
                <c:pt idx="58">
                  <c:v>47.643346486397974</c:v>
                </c:pt>
                <c:pt idx="59">
                  <c:v>48.198742399318668</c:v>
                </c:pt>
                <c:pt idx="60">
                  <c:v>48.74415763015444</c:v>
                </c:pt>
                <c:pt idx="61">
                  <c:v>49.279658960828186</c:v>
                </c:pt>
                <c:pt idx="62">
                  <c:v>49.805318063210272</c:v>
                </c:pt>
                <c:pt idx="63">
                  <c:v>50.321211243076981</c:v>
                </c:pt>
                <c:pt idx="64">
                  <c:v>50.827419186645038</c:v>
                </c:pt>
                <c:pt idx="65">
                  <c:v>51.324026710174735</c:v>
                </c:pt>
                <c:pt idx="66">
                  <c:v>51.811122513097224</c:v>
                </c:pt>
                <c:pt idx="67">
                  <c:v>52.288798935084628</c:v>
                </c:pt>
                <c:pt idx="68">
                  <c:v>52.757151717445808</c:v>
                </c:pt>
                <c:pt idx="69">
                  <c:v>53.216279769195012</c:v>
                </c:pt>
                <c:pt idx="70">
                  <c:v>53.66628493810628</c:v>
                </c:pt>
                <c:pt idx="71">
                  <c:v>54.1072717870329</c:v>
                </c:pt>
                <c:pt idx="72">
                  <c:v>54.539347375738679</c:v>
                </c:pt>
                <c:pt idx="73">
                  <c:v>54.962621048456526</c:v>
                </c:pt>
                <c:pt idx="74">
                  <c:v>55.377204227359734</c:v>
                </c:pt>
                <c:pt idx="75">
                  <c:v>55.783210212102475</c:v>
                </c:pt>
                <c:pt idx="76">
                  <c:v>56.180753985558546</c:v>
                </c:pt>
                <c:pt idx="77">
                  <c:v>56.569952025861198</c:v>
                </c:pt>
                <c:pt idx="78">
                  <c:v>56.950922124822156</c:v>
                </c:pt>
                <c:pt idx="79">
                  <c:v>57.323783212784491</c:v>
                </c:pt>
                <c:pt idx="80">
                  <c:v>57.688655189942054</c:v>
                </c:pt>
                <c:pt idx="81">
                  <c:v>58.045658764137549</c:v>
                </c:pt>
                <c:pt idx="82">
                  <c:v>58.394915295132044</c:v>
                </c:pt>
                <c:pt idx="83">
                  <c:v>58.736546645320985</c:v>
                </c:pt>
                <c:pt idx="84">
                  <c:v>59.070675036855114</c:v>
                </c:pt>
                <c:pt idx="85">
                  <c:v>59.397422915109537</c:v>
                </c:pt>
                <c:pt idx="86">
                  <c:v>59.716912818430217</c:v>
                </c:pt>
                <c:pt idx="87">
                  <c:v>60.029267254074469</c:v>
                </c:pt>
                <c:pt idx="88">
                  <c:v>60.33460858025051</c:v>
                </c:pt>
                <c:pt idx="89">
                  <c:v>60.63305889415075</c:v>
                </c:pt>
                <c:pt idx="90">
                  <c:v>60.924739925864209</c:v>
                </c:pt>
                <c:pt idx="91">
                  <c:v>61.209772938045298</c:v>
                </c:pt>
                <c:pt idx="92">
                  <c:v>61.488278631208971</c:v>
                </c:pt>
                <c:pt idx="93">
                  <c:v>61.760377054515999</c:v>
                </c:pt>
                <c:pt idx="94">
                  <c:v>62.026187521906749</c:v>
                </c:pt>
                <c:pt idx="95">
                  <c:v>62.285828533437488</c:v>
                </c:pt>
                <c:pt idx="96">
                  <c:v>62.539417701669343</c:v>
                </c:pt>
                <c:pt idx="97">
                  <c:v>62.787071682957368</c:v>
                </c:pt>
                <c:pt idx="98">
                  <c:v>63.028906113484716</c:v>
                </c:pt>
                <c:pt idx="99">
                  <c:v>63.265035549885503</c:v>
                </c:pt>
                <c:pt idx="100">
                  <c:v>63.495573414298953</c:v>
                </c:pt>
                <c:pt idx="101">
                  <c:v>63.720631943696958</c:v>
                </c:pt>
                <c:pt idx="102">
                  <c:v>63.940322143327442</c:v>
                </c:pt>
                <c:pt idx="103">
                  <c:v>64.154753744116348</c:v>
                </c:pt>
                <c:pt idx="104">
                  <c:v>64.364035163872302</c:v>
                </c:pt>
                <c:pt idx="105">
                  <c:v>64.568273472139268</c:v>
                </c:pt>
                <c:pt idx="106">
                  <c:v>64.767574358544337</c:v>
                </c:pt>
                <c:pt idx="107">
                  <c:v>64.962042104490038</c:v>
                </c:pt>
                <c:pt idx="108">
                  <c:v>65.151779558042747</c:v>
                </c:pt>
                <c:pt idx="109">
                  <c:v>65.336888111871531</c:v>
                </c:pt>
                <c:pt idx="110">
                  <c:v>65.517467684094683</c:v>
                </c:pt>
                <c:pt idx="111">
                  <c:v>65.693616701894115</c:v>
                </c:pt>
                <c:pt idx="112">
                  <c:v>65.865432087761235</c:v>
                </c:pt>
                <c:pt idx="113">
                  <c:v>66.033009248241086</c:v>
                </c:pt>
                <c:pt idx="114">
                  <c:v>66.196442065045161</c:v>
                </c:pt>
                <c:pt idx="115">
                  <c:v>66.355822888406877</c:v>
                </c:pt>
                <c:pt idx="116">
                  <c:v>66.511242532557318</c:v>
                </c:pt>
                <c:pt idx="117">
                  <c:v>66.662790273202688</c:v>
                </c:pt>
                <c:pt idx="118">
                  <c:v>66.810553846888496</c:v>
                </c:pt>
                <c:pt idx="119">
                  <c:v>66.954619452139497</c:v>
                </c:pt>
                <c:pt idx="120">
                  <c:v>67.095071752268097</c:v>
                </c:pt>
                <c:pt idx="121">
                  <c:v>67.231993879747719</c:v>
                </c:pt>
                <c:pt idx="122">
                  <c:v>67.365467442051511</c:v>
                </c:pt>
                <c:pt idx="123">
                  <c:v>67.495572528860365</c:v>
                </c:pt>
                <c:pt idx="124">
                  <c:v>67.622387720548119</c:v>
                </c:pt>
                <c:pt idx="125">
                  <c:v>67.745990097855341</c:v>
                </c:pt>
                <c:pt idx="126">
                  <c:v>67.866455252666839</c:v>
                </c:pt>
                <c:pt idx="127">
                  <c:v>67.983857299811419</c:v>
                </c:pt>
                <c:pt idx="128">
                  <c:v>68.098268889806207</c:v>
                </c:pt>
                <c:pt idx="129">
                  <c:v>68.209761222470888</c:v>
                </c:pt>
                <c:pt idx="130">
                  <c:v>68.318404061340914</c:v>
                </c:pt>
                <c:pt idx="131">
                  <c:v>68.424265748811791</c:v>
                </c:pt>
                <c:pt idx="132">
                  <c:v>68.527413221949786</c:v>
                </c:pt>
                <c:pt idx="133">
                  <c:v>68.627912028907559</c:v>
                </c:pt>
                <c:pt idx="134">
                  <c:v>68.725826345886162</c:v>
                </c:pt>
                <c:pt idx="135">
                  <c:v>68.821218994587738</c:v>
                </c:pt>
                <c:pt idx="136">
                  <c:v>68.914151460106297</c:v>
                </c:pt>
                <c:pt idx="137">
                  <c:v>69.004683909206335</c:v>
                </c:pt>
                <c:pt idx="138">
                  <c:v>69.092875208942061</c:v>
                </c:pt>
                <c:pt idx="139">
                  <c:v>69.178782945572351</c:v>
                </c:pt>
                <c:pt idx="140">
                  <c:v>69.262463443729118</c:v>
                </c:pt>
                <c:pt idx="141">
                  <c:v>69.343971785799013</c:v>
                </c:pt>
                <c:pt idx="142">
                  <c:v>69.423361831480946</c:v>
                </c:pt>
                <c:pt idx="143">
                  <c:v>69.500686237483805</c:v>
                </c:pt>
                <c:pt idx="144">
                  <c:v>69.575996477331088</c:v>
                </c:pt>
                <c:pt idx="145">
                  <c:v>69.649342861241038</c:v>
                </c:pt>
                <c:pt idx="146">
                  <c:v>69.72077455605303</c:v>
                </c:pt>
                <c:pt idx="147">
                  <c:v>69.790339605172534</c:v>
                </c:pt>
                <c:pt idx="148">
                  <c:v>69.858084948509031</c:v>
                </c:pt>
                <c:pt idx="149">
                  <c:v>69.92405644238282</c:v>
                </c:pt>
                <c:pt idx="150">
                  <c:v>69.988298879378277</c:v>
                </c:pt>
                <c:pt idx="151">
                  <c:v>70.050856008122807</c:v>
                </c:pt>
                <c:pt idx="152">
                  <c:v>70.111770552972047</c:v>
                </c:pt>
                <c:pt idx="153">
                  <c:v>70.171084233583429</c:v>
                </c:pt>
                <c:pt idx="154">
                  <c:v>70.228837784361559</c:v>
                </c:pt>
                <c:pt idx="155">
                  <c:v>70.2850709737599</c:v>
                </c:pt>
                <c:pt idx="156">
                  <c:v>70.339822623424936</c:v>
                </c:pt>
                <c:pt idx="157">
                  <c:v>70.39313062716964</c:v>
                </c:pt>
                <c:pt idx="158">
                  <c:v>70.445031969764557</c:v>
                </c:pt>
                <c:pt idx="159">
                  <c:v>70.495562745535594</c:v>
                </c:pt>
                <c:pt idx="160">
                  <c:v>70.544758176758762</c:v>
                </c:pt>
                <c:pt idx="161">
                  <c:v>70.592652631843009</c:v>
                </c:pt>
                <c:pt idx="162">
                  <c:v>70.639279643292994</c:v>
                </c:pt>
                <c:pt idx="163">
                  <c:v>70.68467192544486</c:v>
                </c:pt>
                <c:pt idx="164">
                  <c:v>70.728861391968408</c:v>
                </c:pt>
                <c:pt idx="165">
                  <c:v>70.771879173130102</c:v>
                </c:pt>
                <c:pt idx="166">
                  <c:v>70.813755632812075</c:v>
                </c:pt>
                <c:pt idx="167">
                  <c:v>70.85452038528264</c:v>
                </c:pt>
                <c:pt idx="168">
                  <c:v>70.894202311714807</c:v>
                </c:pt>
                <c:pt idx="169">
                  <c:v>70.93282957644962</c:v>
                </c:pt>
                <c:pt idx="170">
                  <c:v>70.970429643001808</c:v>
                </c:pt>
                <c:pt idx="171">
                  <c:v>71.007029289805757</c:v>
                </c:pt>
                <c:pt idx="172">
                  <c:v>71.042654625700138</c:v>
                </c:pt>
                <c:pt idx="173">
                  <c:v>71.077331105150165</c:v>
                </c:pt>
                <c:pt idx="174">
                  <c:v>71.111083543206831</c:v>
                </c:pt>
                <c:pt idx="175">
                  <c:v>71.143936130202661</c:v>
                </c:pt>
                <c:pt idx="176">
                  <c:v>71.175912446184213</c:v>
                </c:pt>
                <c:pt idx="177">
                  <c:v>71.207035475081668</c:v>
                </c:pt>
                <c:pt idx="178">
                  <c:v>71.237327618616135</c:v>
                </c:pt>
                <c:pt idx="179">
                  <c:v>71.266810709945744</c:v>
                </c:pt>
                <c:pt idx="180">
                  <c:v>71.295506027051886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141824"/>
        <c:axId val="1636142368"/>
      </c:scatterChart>
      <c:valAx>
        <c:axId val="163614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6142368"/>
        <c:crosses val="autoZero"/>
        <c:crossBetween val="midCat"/>
      </c:valAx>
      <c:valAx>
        <c:axId val="163614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Sebesség</a:t>
                </a:r>
                <a:r>
                  <a:rPr lang="hu-HU" baseline="0"/>
                  <a:t> (m/s)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614182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megtett utak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'vasgolyók esése'!$AC$26:$AC$206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'vasgolyók esése'!$AD$26:$AD$206</c:f>
              <c:numCache>
                <c:formatCode>General</c:formatCode>
                <c:ptCount val="181"/>
                <c:pt idx="0">
                  <c:v>0</c:v>
                </c:pt>
                <c:pt idx="1">
                  <c:v>8.175E-3</c:v>
                </c:pt>
                <c:pt idx="2">
                  <c:v>3.2700000000000007E-2</c:v>
                </c:pt>
                <c:pt idx="3">
                  <c:v>7.3575000000000015E-2</c:v>
                </c:pt>
                <c:pt idx="4">
                  <c:v>0.13080000000000003</c:v>
                </c:pt>
                <c:pt idx="5">
                  <c:v>0.20437500000000003</c:v>
                </c:pt>
                <c:pt idx="6">
                  <c:v>0.29430000000000001</c:v>
                </c:pt>
                <c:pt idx="7">
                  <c:v>0.40057500000000001</c:v>
                </c:pt>
                <c:pt idx="8">
                  <c:v>0.5232</c:v>
                </c:pt>
                <c:pt idx="9">
                  <c:v>0.66217499999999996</c:v>
                </c:pt>
                <c:pt idx="10">
                  <c:v>0.8175</c:v>
                </c:pt>
                <c:pt idx="11">
                  <c:v>0.98917500000000003</c:v>
                </c:pt>
                <c:pt idx="12">
                  <c:v>1.1772</c:v>
                </c:pt>
                <c:pt idx="13">
                  <c:v>1.381575</c:v>
                </c:pt>
                <c:pt idx="14">
                  <c:v>1.6023000000000001</c:v>
                </c:pt>
                <c:pt idx="15">
                  <c:v>1.839375</c:v>
                </c:pt>
                <c:pt idx="16">
                  <c:v>2.0928</c:v>
                </c:pt>
                <c:pt idx="17">
                  <c:v>2.3625750000000001</c:v>
                </c:pt>
                <c:pt idx="18">
                  <c:v>2.6487000000000003</c:v>
                </c:pt>
                <c:pt idx="19">
                  <c:v>2.9511750000000001</c:v>
                </c:pt>
                <c:pt idx="20">
                  <c:v>3.27</c:v>
                </c:pt>
                <c:pt idx="21">
                  <c:v>3.605175</c:v>
                </c:pt>
                <c:pt idx="22">
                  <c:v>3.9567000000000001</c:v>
                </c:pt>
                <c:pt idx="23">
                  <c:v>4.3245750000000003</c:v>
                </c:pt>
                <c:pt idx="24">
                  <c:v>4.7088000000000001</c:v>
                </c:pt>
                <c:pt idx="25">
                  <c:v>5.109375</c:v>
                </c:pt>
                <c:pt idx="26">
                  <c:v>5.5263</c:v>
                </c:pt>
                <c:pt idx="27">
                  <c:v>5.9595750000000001</c:v>
                </c:pt>
                <c:pt idx="28">
                  <c:v>6.4092000000000002</c:v>
                </c:pt>
                <c:pt idx="29">
                  <c:v>6.8751750000000005</c:v>
                </c:pt>
                <c:pt idx="30">
                  <c:v>7.3575000000000008</c:v>
                </c:pt>
                <c:pt idx="31">
                  <c:v>7.8561750000000012</c:v>
                </c:pt>
                <c:pt idx="32">
                  <c:v>8.3712000000000018</c:v>
                </c:pt>
                <c:pt idx="33">
                  <c:v>8.9025750000000023</c:v>
                </c:pt>
                <c:pt idx="34">
                  <c:v>9.4503000000000021</c:v>
                </c:pt>
                <c:pt idx="35">
                  <c:v>10.014375000000003</c:v>
                </c:pt>
                <c:pt idx="36">
                  <c:v>10.594800000000003</c:v>
                </c:pt>
                <c:pt idx="37">
                  <c:v>11.191575000000004</c:v>
                </c:pt>
                <c:pt idx="38">
                  <c:v>11.804700000000004</c:v>
                </c:pt>
                <c:pt idx="39">
                  <c:v>12.434175000000003</c:v>
                </c:pt>
                <c:pt idx="40">
                  <c:v>13.080000000000004</c:v>
                </c:pt>
                <c:pt idx="41">
                  <c:v>13.742175000000003</c:v>
                </c:pt>
                <c:pt idx="42">
                  <c:v>14.420700000000004</c:v>
                </c:pt>
                <c:pt idx="43">
                  <c:v>15.115575000000003</c:v>
                </c:pt>
                <c:pt idx="44">
                  <c:v>15.826800000000004</c:v>
                </c:pt>
                <c:pt idx="45">
                  <c:v>16.554375000000004</c:v>
                </c:pt>
                <c:pt idx="46">
                  <c:v>17.298300000000005</c:v>
                </c:pt>
                <c:pt idx="47">
                  <c:v>18.058575000000005</c:v>
                </c:pt>
                <c:pt idx="48">
                  <c:v>18.835200000000004</c:v>
                </c:pt>
                <c:pt idx="49">
                  <c:v>19.628175000000002</c:v>
                </c:pt>
                <c:pt idx="50">
                  <c:v>20.437500000000004</c:v>
                </c:pt>
                <c:pt idx="51">
                  <c:v>21.263175000000004</c:v>
                </c:pt>
                <c:pt idx="52">
                  <c:v>22.105200000000004</c:v>
                </c:pt>
                <c:pt idx="53">
                  <c:v>22.963575000000002</c:v>
                </c:pt>
                <c:pt idx="54">
                  <c:v>23.838300000000004</c:v>
                </c:pt>
                <c:pt idx="55">
                  <c:v>24.729375000000005</c:v>
                </c:pt>
                <c:pt idx="56">
                  <c:v>25.636800000000004</c:v>
                </c:pt>
                <c:pt idx="57">
                  <c:v>26.560575000000004</c:v>
                </c:pt>
                <c:pt idx="58">
                  <c:v>27.500700000000005</c:v>
                </c:pt>
                <c:pt idx="59">
                  <c:v>28.457175000000007</c:v>
                </c:pt>
                <c:pt idx="60">
                  <c:v>29.430000000000007</c:v>
                </c:pt>
                <c:pt idx="61">
                  <c:v>30.419175000000006</c:v>
                </c:pt>
                <c:pt idx="62">
                  <c:v>31.424700000000009</c:v>
                </c:pt>
                <c:pt idx="63">
                  <c:v>32.44657500000001</c:v>
                </c:pt>
                <c:pt idx="64">
                  <c:v>33.484800000000014</c:v>
                </c:pt>
                <c:pt idx="65">
                  <c:v>34.539375000000014</c:v>
                </c:pt>
                <c:pt idx="66">
                  <c:v>35.610300000000016</c:v>
                </c:pt>
                <c:pt idx="67">
                  <c:v>36.697575000000015</c:v>
                </c:pt>
                <c:pt idx="68">
                  <c:v>37.801200000000016</c:v>
                </c:pt>
                <c:pt idx="69">
                  <c:v>38.921175000000019</c:v>
                </c:pt>
                <c:pt idx="70">
                  <c:v>40.057500000000019</c:v>
                </c:pt>
                <c:pt idx="71">
                  <c:v>41.210175000000021</c:v>
                </c:pt>
                <c:pt idx="72">
                  <c:v>42.379200000000026</c:v>
                </c:pt>
                <c:pt idx="73">
                  <c:v>43.564575000000026</c:v>
                </c:pt>
                <c:pt idx="74">
                  <c:v>44.76630000000003</c:v>
                </c:pt>
                <c:pt idx="75">
                  <c:v>45.984375000000028</c:v>
                </c:pt>
                <c:pt idx="76">
                  <c:v>47.21880000000003</c:v>
                </c:pt>
                <c:pt idx="77">
                  <c:v>48.469575000000034</c:v>
                </c:pt>
                <c:pt idx="78">
                  <c:v>49.736700000000035</c:v>
                </c:pt>
                <c:pt idx="79">
                  <c:v>51.020175000000037</c:v>
                </c:pt>
                <c:pt idx="80">
                  <c:v>52.320000000000043</c:v>
                </c:pt>
                <c:pt idx="81">
                  <c:v>53.636175000000044</c:v>
                </c:pt>
                <c:pt idx="82">
                  <c:v>54.968700000000048</c:v>
                </c:pt>
                <c:pt idx="83">
                  <c:v>56.317575000000048</c:v>
                </c:pt>
                <c:pt idx="84">
                  <c:v>57.68280000000005</c:v>
                </c:pt>
                <c:pt idx="85">
                  <c:v>59.064375000000055</c:v>
                </c:pt>
                <c:pt idx="86">
                  <c:v>60.462300000000056</c:v>
                </c:pt>
                <c:pt idx="87">
                  <c:v>61.876575000000059</c:v>
                </c:pt>
                <c:pt idx="88">
                  <c:v>63.307200000000066</c:v>
                </c:pt>
                <c:pt idx="89">
                  <c:v>64.754175000000075</c:v>
                </c:pt>
                <c:pt idx="90">
                  <c:v>66.217500000000072</c:v>
                </c:pt>
                <c:pt idx="91">
                  <c:v>67.697175000000072</c:v>
                </c:pt>
                <c:pt idx="92">
                  <c:v>69.193200000000076</c:v>
                </c:pt>
                <c:pt idx="93">
                  <c:v>70.705575000000081</c:v>
                </c:pt>
                <c:pt idx="94">
                  <c:v>72.23430000000009</c:v>
                </c:pt>
                <c:pt idx="95">
                  <c:v>73.779375000000087</c:v>
                </c:pt>
                <c:pt idx="96">
                  <c:v>75.340800000000087</c:v>
                </c:pt>
                <c:pt idx="97">
                  <c:v>76.918575000000089</c:v>
                </c:pt>
                <c:pt idx="98">
                  <c:v>78.512700000000095</c:v>
                </c:pt>
                <c:pt idx="99">
                  <c:v>80.123175000000103</c:v>
                </c:pt>
                <c:pt idx="100">
                  <c:v>81.750000000000114</c:v>
                </c:pt>
                <c:pt idx="101">
                  <c:v>83.393175000000113</c:v>
                </c:pt>
                <c:pt idx="102">
                  <c:v>85.052700000000115</c:v>
                </c:pt>
                <c:pt idx="103">
                  <c:v>86.72857500000012</c:v>
                </c:pt>
                <c:pt idx="104">
                  <c:v>88.420800000000128</c:v>
                </c:pt>
                <c:pt idx="105">
                  <c:v>90.129375000000138</c:v>
                </c:pt>
                <c:pt idx="106">
                  <c:v>91.854300000000137</c:v>
                </c:pt>
                <c:pt idx="107">
                  <c:v>93.595575000000139</c:v>
                </c:pt>
                <c:pt idx="108">
                  <c:v>95.353200000000143</c:v>
                </c:pt>
                <c:pt idx="109">
                  <c:v>97.12717500000015</c:v>
                </c:pt>
                <c:pt idx="110">
                  <c:v>98.91750000000016</c:v>
                </c:pt>
                <c:pt idx="111">
                  <c:v>100.72417500000016</c:v>
                </c:pt>
                <c:pt idx="112">
                  <c:v>102.54720000000016</c:v>
                </c:pt>
                <c:pt idx="113">
                  <c:v>104.38657500000016</c:v>
                </c:pt>
                <c:pt idx="114">
                  <c:v>106.24230000000017</c:v>
                </c:pt>
                <c:pt idx="115">
                  <c:v>108.11437500000018</c:v>
                </c:pt>
                <c:pt idx="116">
                  <c:v>110.00280000000018</c:v>
                </c:pt>
                <c:pt idx="117">
                  <c:v>111.90757500000018</c:v>
                </c:pt>
                <c:pt idx="118">
                  <c:v>113.82870000000018</c:v>
                </c:pt>
                <c:pt idx="119">
                  <c:v>115.76617500000019</c:v>
                </c:pt>
                <c:pt idx="120">
                  <c:v>117.7200000000002</c:v>
                </c:pt>
                <c:pt idx="121">
                  <c:v>119.6901750000002</c:v>
                </c:pt>
                <c:pt idx="122">
                  <c:v>121.6767000000002</c:v>
                </c:pt>
                <c:pt idx="123">
                  <c:v>123.6795750000002</c:v>
                </c:pt>
                <c:pt idx="124">
                  <c:v>125.6988000000002</c:v>
                </c:pt>
                <c:pt idx="125">
                  <c:v>127.73437500000021</c:v>
                </c:pt>
                <c:pt idx="126">
                  <c:v>129.78630000000021</c:v>
                </c:pt>
                <c:pt idx="127">
                  <c:v>131.85457500000021</c:v>
                </c:pt>
                <c:pt idx="128">
                  <c:v>133.9392000000002</c:v>
                </c:pt>
                <c:pt idx="129">
                  <c:v>136.0401750000002</c:v>
                </c:pt>
                <c:pt idx="130">
                  <c:v>138.1575000000002</c:v>
                </c:pt>
                <c:pt idx="131">
                  <c:v>140.29117500000021</c:v>
                </c:pt>
                <c:pt idx="132">
                  <c:v>142.44120000000021</c:v>
                </c:pt>
                <c:pt idx="133">
                  <c:v>144.6075750000002</c:v>
                </c:pt>
                <c:pt idx="134">
                  <c:v>146.7903000000002</c:v>
                </c:pt>
                <c:pt idx="135">
                  <c:v>148.98937500000019</c:v>
                </c:pt>
                <c:pt idx="136">
                  <c:v>151.2048000000002</c:v>
                </c:pt>
                <c:pt idx="137">
                  <c:v>153.4365750000002</c:v>
                </c:pt>
                <c:pt idx="138">
                  <c:v>155.68470000000019</c:v>
                </c:pt>
                <c:pt idx="139">
                  <c:v>157.9491750000002</c:v>
                </c:pt>
                <c:pt idx="140">
                  <c:v>160.23000000000019</c:v>
                </c:pt>
                <c:pt idx="141">
                  <c:v>162.5271750000002</c:v>
                </c:pt>
                <c:pt idx="142">
                  <c:v>164.8407000000002</c:v>
                </c:pt>
                <c:pt idx="143">
                  <c:v>167.17057500000018</c:v>
                </c:pt>
                <c:pt idx="144">
                  <c:v>169.51680000000019</c:v>
                </c:pt>
                <c:pt idx="145">
                  <c:v>171.87937500000018</c:v>
                </c:pt>
                <c:pt idx="146">
                  <c:v>174.25830000000019</c:v>
                </c:pt>
                <c:pt idx="147">
                  <c:v>176.65357500000019</c:v>
                </c:pt>
                <c:pt idx="148">
                  <c:v>179.06520000000017</c:v>
                </c:pt>
                <c:pt idx="149">
                  <c:v>181.49317500000018</c:v>
                </c:pt>
                <c:pt idx="150">
                  <c:v>183.93750000000017</c:v>
                </c:pt>
                <c:pt idx="151">
                  <c:v>186.39817500000018</c:v>
                </c:pt>
                <c:pt idx="152">
                  <c:v>188.87520000000018</c:v>
                </c:pt>
                <c:pt idx="153">
                  <c:v>191.36857500000016</c:v>
                </c:pt>
                <c:pt idx="154">
                  <c:v>193.87830000000017</c:v>
                </c:pt>
                <c:pt idx="155">
                  <c:v>196.40437500000016</c:v>
                </c:pt>
                <c:pt idx="156">
                  <c:v>198.94680000000017</c:v>
                </c:pt>
                <c:pt idx="157">
                  <c:v>201.50557500000016</c:v>
                </c:pt>
                <c:pt idx="158">
                  <c:v>204.08070000000015</c:v>
                </c:pt>
                <c:pt idx="159">
                  <c:v>206.67217500000015</c:v>
                </c:pt>
                <c:pt idx="160">
                  <c:v>209.28000000000014</c:v>
                </c:pt>
                <c:pt idx="161">
                  <c:v>211.90417500000015</c:v>
                </c:pt>
                <c:pt idx="162">
                  <c:v>214.54470000000015</c:v>
                </c:pt>
                <c:pt idx="163">
                  <c:v>217.20157500000013</c:v>
                </c:pt>
                <c:pt idx="164">
                  <c:v>219.87480000000014</c:v>
                </c:pt>
                <c:pt idx="165">
                  <c:v>222.56437500000013</c:v>
                </c:pt>
                <c:pt idx="166">
                  <c:v>225.27030000000013</c:v>
                </c:pt>
                <c:pt idx="167">
                  <c:v>227.99257500000013</c:v>
                </c:pt>
                <c:pt idx="168">
                  <c:v>230.73120000000011</c:v>
                </c:pt>
                <c:pt idx="169">
                  <c:v>233.48617500000012</c:v>
                </c:pt>
                <c:pt idx="170">
                  <c:v>236.25750000000011</c:v>
                </c:pt>
                <c:pt idx="171">
                  <c:v>239.04517500000011</c:v>
                </c:pt>
                <c:pt idx="172">
                  <c:v>241.84920000000011</c:v>
                </c:pt>
                <c:pt idx="173">
                  <c:v>244.66957500000009</c:v>
                </c:pt>
                <c:pt idx="174">
                  <c:v>247.5063000000001</c:v>
                </c:pt>
                <c:pt idx="175">
                  <c:v>250.35937500000009</c:v>
                </c:pt>
                <c:pt idx="176">
                  <c:v>253.22880000000009</c:v>
                </c:pt>
                <c:pt idx="177">
                  <c:v>256.11457500000012</c:v>
                </c:pt>
                <c:pt idx="178">
                  <c:v>259.01670000000013</c:v>
                </c:pt>
                <c:pt idx="179">
                  <c:v>261.93517500000013</c:v>
                </c:pt>
                <c:pt idx="180">
                  <c:v>264.87000000000012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'vasgolyók esése'!$AC$26:$AC$206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</c:numCache>
            </c:numRef>
          </c:xVal>
          <c:yVal>
            <c:numRef>
              <c:f>'vasgolyók esése'!$AE$26:$AE$206</c:f>
              <c:numCache>
                <c:formatCode>General</c:formatCode>
                <c:ptCount val="181"/>
                <c:pt idx="0">
                  <c:v>0</c:v>
                </c:pt>
                <c:pt idx="1">
                  <c:v>4.905000000000001E-2</c:v>
                </c:pt>
                <c:pt idx="2">
                  <c:v>0.19619097786562503</c:v>
                </c:pt>
                <c:pt idx="3">
                  <c:v>0.44138685169710523</c:v>
                </c:pt>
                <c:pt idx="4">
                  <c:v>0.7845654941897513</c:v>
                </c:pt>
                <c:pt idx="5">
                  <c:v>1.2256188188155441</c:v>
                </c:pt>
                <c:pt idx="6">
                  <c:v>1.7644029187872272</c:v>
                </c:pt>
                <c:pt idx="7">
                  <c:v>2.4007382584185661</c:v>
                </c:pt>
                <c:pt idx="8">
                  <c:v>3.1344099163317032</c:v>
                </c:pt>
                <c:pt idx="9">
                  <c:v>3.9651678798025234</c:v>
                </c:pt>
                <c:pt idx="10">
                  <c:v>4.8927273893785319</c:v>
                </c:pt>
                <c:pt idx="11">
                  <c:v>5.9167693327517092</c:v>
                </c:pt>
                <c:pt idx="12">
                  <c:v>7.0369406867219642</c:v>
                </c:pt>
                <c:pt idx="13">
                  <c:v>8.2528550059458912</c:v>
                </c:pt>
                <c:pt idx="14">
                  <c:v>9.564092957031237</c:v>
                </c:pt>
                <c:pt idx="15">
                  <c:v>10.970202896410454</c:v>
                </c:pt>
                <c:pt idx="16">
                  <c:v>12.470701490307539</c:v>
                </c:pt>
                <c:pt idx="17">
                  <c:v>14.065074375001593</c:v>
                </c:pt>
                <c:pt idx="18">
                  <c:v>15.752776855488595</c:v>
                </c:pt>
                <c:pt idx="19">
                  <c:v>17.533234640550205</c:v>
                </c:pt>
                <c:pt idx="20">
                  <c:v>19.405844612155377</c:v>
                </c:pt>
                <c:pt idx="21">
                  <c:v>21.369975627047261</c:v>
                </c:pt>
                <c:pt idx="22">
                  <c:v>23.424969348304757</c:v>
                </c:pt>
                <c:pt idx="23">
                  <c:v>25.570141104615065</c:v>
                </c:pt>
                <c:pt idx="24">
                  <c:v>27.804780774950718</c:v>
                </c:pt>
                <c:pt idx="25">
                  <c:v>30.128153696312147</c:v>
                </c:pt>
                <c:pt idx="26">
                  <c:v>32.539501592174233</c:v>
                </c:pt>
                <c:pt idx="27">
                  <c:v>35.038043519263013</c:v>
                </c:pt>
                <c:pt idx="28">
                  <c:v>37.622976830285872</c:v>
                </c:pt>
                <c:pt idx="29">
                  <c:v>40.29347815024564</c:v>
                </c:pt>
                <c:pt idx="30">
                  <c:v>43.048704363984889</c:v>
                </c:pt>
                <c:pt idx="31">
                  <c:v>45.88779361263186</c:v>
                </c:pt>
                <c:pt idx="32">
                  <c:v>48.809866296652743</c:v>
                </c:pt>
                <c:pt idx="33">
                  <c:v>51.814026083256515</c:v>
                </c:pt>
                <c:pt idx="34">
                  <c:v>54.899360915947511</c:v>
                </c:pt>
                <c:pt idx="35">
                  <c:v>58.064944024076837</c:v>
                </c:pt>
                <c:pt idx="36">
                  <c:v>61.30983493030628</c:v>
                </c:pt>
                <c:pt idx="37">
                  <c:v>64.633080453966841</c:v>
                </c:pt>
                <c:pt idx="38">
                  <c:v>68.03371570836768</c:v>
                </c:pt>
                <c:pt idx="39">
                  <c:v>71.510765090190205</c:v>
                </c:pt>
                <c:pt idx="40">
                  <c:v>75.063243259184603</c:v>
                </c:pt>
                <c:pt idx="41">
                  <c:v>78.690156106472841</c:v>
                </c:pt>
                <c:pt idx="42">
                  <c:v>82.390501709851804</c:v>
                </c:pt>
                <c:pt idx="43">
                  <c:v>86.163271274582229</c:v>
                </c:pt>
                <c:pt idx="44">
                  <c:v>90.007450058243478</c:v>
                </c:pt>
                <c:pt idx="45">
                  <c:v>93.922018278329531</c:v>
                </c:pt>
                <c:pt idx="46">
                  <c:v>97.905952001358116</c:v>
                </c:pt>
                <c:pt idx="47">
                  <c:v>101.95822401236188</c:v>
                </c:pt>
                <c:pt idx="48">
                  <c:v>106.07780466372726</c:v>
                </c:pt>
                <c:pt idx="49">
                  <c:v>110.26366270244307</c:v>
                </c:pt>
                <c:pt idx="50">
                  <c:v>114.51476607491624</c:v>
                </c:pt>
                <c:pt idx="51">
                  <c:v>118.83008270860631</c:v>
                </c:pt>
                <c:pt idx="52">
                  <c:v>123.20858126982259</c:v>
                </c:pt>
                <c:pt idx="53">
                  <c:v>127.64923189711823</c:v>
                </c:pt>
                <c:pt idx="54">
                  <c:v>132.15100690980398</c:v>
                </c:pt>
                <c:pt idx="55">
                  <c:v>136.71288149118934</c:v>
                </c:pt>
                <c:pt idx="56">
                  <c:v>141.33383434624182</c:v>
                </c:pt>
                <c:pt idx="57">
                  <c:v>146.01284833343468</c:v>
                </c:pt>
                <c:pt idx="58">
                  <c:v>150.74891107062982</c:v>
                </c:pt>
                <c:pt idx="59">
                  <c:v>155.54101551491564</c:v>
                </c:pt>
                <c:pt idx="60">
                  <c:v>160.38816051638929</c:v>
                </c:pt>
                <c:pt idx="61">
                  <c:v>165.28935134593843</c:v>
                </c:pt>
                <c:pt idx="62">
                  <c:v>170.24360019714035</c:v>
                </c:pt>
                <c:pt idx="63">
                  <c:v>175.24992666245473</c:v>
                </c:pt>
                <c:pt idx="64">
                  <c:v>180.30735818394083</c:v>
                </c:pt>
                <c:pt idx="65">
                  <c:v>185.41493047878183</c:v>
                </c:pt>
                <c:pt idx="66">
                  <c:v>190.57168793994543</c:v>
                </c:pt>
                <c:pt idx="67">
                  <c:v>195.77668401235454</c:v>
                </c:pt>
                <c:pt idx="68">
                  <c:v>201.02898154498106</c:v>
                </c:pt>
                <c:pt idx="69">
                  <c:v>206.32765311931311</c:v>
                </c:pt>
                <c:pt idx="70">
                  <c:v>211.67178135467819</c:v>
                </c:pt>
                <c:pt idx="71">
                  <c:v>217.06045919093515</c:v>
                </c:pt>
                <c:pt idx="72">
                  <c:v>222.49279014907373</c:v>
                </c:pt>
                <c:pt idx="73">
                  <c:v>227.96788857028349</c:v>
                </c:pt>
                <c:pt idx="74">
                  <c:v>233.48487983407429</c:v>
                </c:pt>
                <c:pt idx="75">
                  <c:v>239.04290055604741</c:v>
                </c:pt>
                <c:pt idx="76">
                  <c:v>244.64109876593045</c:v>
                </c:pt>
                <c:pt idx="77">
                  <c:v>250.27863406650144</c:v>
                </c:pt>
                <c:pt idx="78">
                  <c:v>255.95467777403562</c:v>
                </c:pt>
                <c:pt idx="79">
                  <c:v>261.66841304091594</c:v>
                </c:pt>
                <c:pt idx="80">
                  <c:v>267.41903496105226</c:v>
                </c:pt>
                <c:pt idx="81">
                  <c:v>273.20575065875624</c:v>
                </c:pt>
                <c:pt idx="82">
                  <c:v>279.02777936171975</c:v>
                </c:pt>
                <c:pt idx="83">
                  <c:v>284.8843524587424</c:v>
                </c:pt>
                <c:pt idx="84">
                  <c:v>290.7747135428512</c:v>
                </c:pt>
                <c:pt idx="85">
                  <c:v>296.69811844044943</c:v>
                </c:pt>
                <c:pt idx="86">
                  <c:v>302.65383522712642</c:v>
                </c:pt>
                <c:pt idx="87">
                  <c:v>308.64114423075165</c:v>
                </c:pt>
                <c:pt idx="88">
                  <c:v>314.65933802246792</c:v>
                </c:pt>
                <c:pt idx="89">
                  <c:v>320.70772139618799</c:v>
                </c:pt>
                <c:pt idx="90">
                  <c:v>326.78561133718875</c:v>
                </c:pt>
                <c:pt idx="91">
                  <c:v>332.89233698038424</c:v>
                </c:pt>
                <c:pt idx="92">
                  <c:v>339.02723955884693</c:v>
                </c:pt>
                <c:pt idx="93">
                  <c:v>345.18967234313317</c:v>
                </c:pt>
                <c:pt idx="94">
                  <c:v>351.37900057195429</c:v>
                </c:pt>
                <c:pt idx="95">
                  <c:v>357.59460137472149</c:v>
                </c:pt>
                <c:pt idx="96">
                  <c:v>363.83586368647684</c:v>
                </c:pt>
                <c:pt idx="97">
                  <c:v>370.10218815570818</c:v>
                </c:pt>
                <c:pt idx="98">
                  <c:v>376.39298704553028</c:v>
                </c:pt>
                <c:pt idx="99">
                  <c:v>382.70768412869882</c:v>
                </c:pt>
                <c:pt idx="100">
                  <c:v>389.04571457690804</c:v>
                </c:pt>
                <c:pt idx="101">
                  <c:v>395.40652484480785</c:v>
                </c:pt>
                <c:pt idx="102">
                  <c:v>401.78957254915906</c:v>
                </c:pt>
                <c:pt idx="103">
                  <c:v>408.19432634353126</c:v>
                </c:pt>
                <c:pt idx="104">
                  <c:v>414.62026578893068</c:v>
                </c:pt>
                <c:pt idx="105">
                  <c:v>421.06688122073126</c:v>
                </c:pt>
                <c:pt idx="106">
                  <c:v>427.53367361226543</c:v>
                </c:pt>
                <c:pt idx="107">
                  <c:v>434.02015443541717</c:v>
                </c:pt>
                <c:pt idx="108">
                  <c:v>440.5258455185438</c:v>
                </c:pt>
                <c:pt idx="109">
                  <c:v>447.05027890203951</c:v>
                </c:pt>
                <c:pt idx="110">
                  <c:v>453.59299669183781</c:v>
                </c:pt>
                <c:pt idx="111">
                  <c:v>460.15355091113724</c:v>
                </c:pt>
                <c:pt idx="112">
                  <c:v>466.73150335062002</c:v>
                </c:pt>
                <c:pt idx="113">
                  <c:v>473.32642541742013</c:v>
                </c:pt>
                <c:pt idx="114">
                  <c:v>479.93789798308444</c:v>
                </c:pt>
                <c:pt idx="115">
                  <c:v>486.56551123075707</c:v>
                </c:pt>
                <c:pt idx="116">
                  <c:v>493.20886450180529</c:v>
                </c:pt>
                <c:pt idx="117">
                  <c:v>499.86756614209332</c:v>
                </c:pt>
                <c:pt idx="118">
                  <c:v>506.54123334809788</c:v>
                </c:pt>
                <c:pt idx="119">
                  <c:v>513.22949201304925</c:v>
                </c:pt>
                <c:pt idx="120">
                  <c:v>519.93197657326959</c:v>
                </c:pt>
                <c:pt idx="121">
                  <c:v>526.64832985487044</c:v>
                </c:pt>
                <c:pt idx="122">
                  <c:v>533.37820292096035</c:v>
                </c:pt>
                <c:pt idx="123">
                  <c:v>540.12125491950599</c:v>
                </c:pt>
                <c:pt idx="124">
                  <c:v>546.87715293197641</c:v>
                </c:pt>
                <c:pt idx="125">
                  <c:v>553.64557182289661</c:v>
                </c:pt>
                <c:pt idx="126">
                  <c:v>560.42619409042277</c:v>
                </c:pt>
                <c:pt idx="127">
                  <c:v>567.21870971804674</c:v>
                </c:pt>
                <c:pt idx="128">
                  <c:v>574.0228160275276</c:v>
                </c:pt>
                <c:pt idx="129">
                  <c:v>580.83821753314146</c:v>
                </c:pt>
                <c:pt idx="130">
                  <c:v>587.66462579733206</c:v>
                </c:pt>
                <c:pt idx="131">
                  <c:v>594.50175928783972</c:v>
                </c:pt>
                <c:pt idx="132">
                  <c:v>601.34934323637776</c:v>
                </c:pt>
                <c:pt idx="133">
                  <c:v>608.20710949892066</c:v>
                </c:pt>
                <c:pt idx="134">
                  <c:v>615.07479641766031</c:v>
                </c:pt>
                <c:pt idx="135">
                  <c:v>621.95214868468406</c:v>
                </c:pt>
                <c:pt idx="136">
                  <c:v>628.83891720741872</c:v>
                </c:pt>
                <c:pt idx="137">
                  <c:v>635.73485897588432</c:v>
                </c:pt>
                <c:pt idx="138">
                  <c:v>642.63973693179173</c:v>
                </c:pt>
                <c:pt idx="139">
                  <c:v>649.55331983951748</c:v>
                </c:pt>
                <c:pt idx="140">
                  <c:v>656.4753821589826</c:v>
                </c:pt>
                <c:pt idx="141">
                  <c:v>663.40570392045902</c:v>
                </c:pt>
                <c:pt idx="142">
                  <c:v>670.34407060132298</c:v>
                </c:pt>
                <c:pt idx="143">
                  <c:v>677.29027300477117</c:v>
                </c:pt>
                <c:pt idx="144">
                  <c:v>684.24410714051191</c:v>
                </c:pt>
                <c:pt idx="145">
                  <c:v>691.20537410744055</c:v>
                </c:pt>
                <c:pt idx="146">
                  <c:v>698.17387997830519</c:v>
                </c:pt>
                <c:pt idx="147">
                  <c:v>705.14943568636647</c:v>
                </c:pt>
                <c:pt idx="148">
                  <c:v>712.13185691405056</c:v>
                </c:pt>
                <c:pt idx="149">
                  <c:v>719.12096398359517</c:v>
                </c:pt>
                <c:pt idx="150">
                  <c:v>726.11658174968318</c:v>
                </c:pt>
                <c:pt idx="151">
                  <c:v>733.11853949405827</c:v>
                </c:pt>
                <c:pt idx="152">
                  <c:v>740.12667082211306</c:v>
                </c:pt>
                <c:pt idx="153">
                  <c:v>747.14081356144084</c:v>
                </c:pt>
                <c:pt idx="154">
                  <c:v>754.16080966233812</c:v>
                </c:pt>
                <c:pt idx="155">
                  <c:v>761.18650510024418</c:v>
                </c:pt>
                <c:pt idx="156">
                  <c:v>768.21774978010342</c:v>
                </c:pt>
                <c:pt idx="157">
                  <c:v>775.25439744263315</c:v>
                </c:pt>
                <c:pt idx="158">
                  <c:v>782.29630557247981</c:v>
                </c:pt>
                <c:pt idx="159">
                  <c:v>789.34333530824483</c:v>
                </c:pt>
                <c:pt idx="160">
                  <c:v>796.3953513543596</c:v>
                </c:pt>
                <c:pt idx="161">
                  <c:v>803.45222189478966</c:v>
                </c:pt>
                <c:pt idx="162">
                  <c:v>810.51381850854648</c:v>
                </c:pt>
                <c:pt idx="163">
                  <c:v>817.58001608698339</c:v>
                </c:pt>
                <c:pt idx="164">
                  <c:v>824.65069275285407</c:v>
                </c:pt>
                <c:pt idx="165">
                  <c:v>831.72572978110895</c:v>
                </c:pt>
                <c:pt idx="166">
                  <c:v>838.80501152140607</c:v>
                </c:pt>
                <c:pt idx="167">
                  <c:v>845.88842532231081</c:v>
                </c:pt>
                <c:pt idx="168">
                  <c:v>852.9758614571607</c:v>
                </c:pt>
                <c:pt idx="169">
                  <c:v>860.06721305156896</c:v>
                </c:pt>
                <c:pt idx="170">
                  <c:v>867.16237601254147</c:v>
                </c:pt>
                <c:pt idx="171">
                  <c:v>874.2612489591819</c:v>
                </c:pt>
                <c:pt idx="172">
                  <c:v>881.36373315495723</c:v>
                </c:pt>
                <c:pt idx="173">
                  <c:v>888.46973244149979</c:v>
                </c:pt>
                <c:pt idx="174">
                  <c:v>895.57915317391769</c:v>
                </c:pt>
                <c:pt idx="175">
                  <c:v>902.69190415758817</c:v>
                </c:pt>
                <c:pt idx="176">
                  <c:v>909.80789658640754</c:v>
                </c:pt>
                <c:pt idx="177">
                  <c:v>916.92704398247088</c:v>
                </c:pt>
                <c:pt idx="178">
                  <c:v>924.04926213715578</c:v>
                </c:pt>
                <c:pt idx="179">
                  <c:v>931.17446905358383</c:v>
                </c:pt>
                <c:pt idx="180">
                  <c:v>938.30258489043376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145632"/>
        <c:axId val="1636142912"/>
      </c:scatterChart>
      <c:valAx>
        <c:axId val="163614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6142912"/>
        <c:crosses val="autoZero"/>
        <c:crossBetween val="midCat"/>
      </c:valAx>
      <c:valAx>
        <c:axId val="16361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614563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Útkülönbség</a:t>
            </a:r>
            <a:r>
              <a:rPr lang="hu-HU" baseline="0"/>
              <a:t> az idő függvényében</a:t>
            </a:r>
            <a:endParaRPr lang="hu-H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8.1893101995001022E-2"/>
                  <c:y val="-0.1829410615869023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'vasgolyók esése'!$AT$26:$AT$46</c:f>
              <c:numCache>
                <c:formatCode>General</c:formatCode>
                <c:ptCount val="21"/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xVal>
          <c:yVal>
            <c:numRef>
              <c:f>'vasgolyók esése'!$AU$26:$AU$46</c:f>
              <c:numCache>
                <c:formatCode>General</c:formatCode>
                <c:ptCount val="21"/>
                <c:pt idx="2">
                  <c:v>0.16349097786562503</c:v>
                </c:pt>
                <c:pt idx="3">
                  <c:v>0.36781185169710523</c:v>
                </c:pt>
                <c:pt idx="4">
                  <c:v>0.65376549418975127</c:v>
                </c:pt>
                <c:pt idx="5">
                  <c:v>1.0212438188155442</c:v>
                </c:pt>
                <c:pt idx="6">
                  <c:v>1.4701029187872272</c:v>
                </c:pt>
                <c:pt idx="7">
                  <c:v>2.0001632584185662</c:v>
                </c:pt>
                <c:pt idx="8">
                  <c:v>2.6112099163317031</c:v>
                </c:pt>
                <c:pt idx="9">
                  <c:v>3.3029928798025234</c:v>
                </c:pt>
                <c:pt idx="10">
                  <c:v>4.075227389378532</c:v>
                </c:pt>
                <c:pt idx="11">
                  <c:v>4.9275943327517089</c:v>
                </c:pt>
                <c:pt idx="12">
                  <c:v>5.8597406867219641</c:v>
                </c:pt>
                <c:pt idx="13">
                  <c:v>6.8712800059458914</c:v>
                </c:pt>
                <c:pt idx="14">
                  <c:v>7.9617929570312373</c:v>
                </c:pt>
                <c:pt idx="15">
                  <c:v>9.1308278964104534</c:v>
                </c:pt>
                <c:pt idx="16">
                  <c:v>10.377901490307538</c:v>
                </c:pt>
                <c:pt idx="17">
                  <c:v>11.702499375001594</c:v>
                </c:pt>
                <c:pt idx="18">
                  <c:v>13.104076855488595</c:v>
                </c:pt>
                <c:pt idx="19">
                  <c:v>14.582059640550206</c:v>
                </c:pt>
                <c:pt idx="20">
                  <c:v>16.135844612155378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139104"/>
        <c:axId val="1636146176"/>
      </c:scatterChart>
      <c:valAx>
        <c:axId val="163613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6146176"/>
        <c:crosses val="autoZero"/>
        <c:crossBetween val="midCat"/>
        <c:majorUnit val="0.1"/>
      </c:valAx>
      <c:valAx>
        <c:axId val="163614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6139104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Útkülönbség</a:t>
            </a:r>
            <a:r>
              <a:rPr lang="hu-HU" baseline="0"/>
              <a:t>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8.1893101995001022E-2"/>
                  <c:y val="-0.1829410615869023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'fa és vas (4)'!$AT$26:$AT$206</c:f>
              <c:numCache>
                <c:formatCode>General</c:formatCode>
                <c:ptCount val="181"/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</c:numCache>
            </c:numRef>
          </c:xVal>
          <c:yVal>
            <c:numRef>
              <c:f>'fa és vas (4)'!$AU$26:$AU$206</c:f>
              <c:numCache>
                <c:formatCode>General</c:formatCode>
                <c:ptCount val="181"/>
                <c:pt idx="2">
                  <c:v>1.4736152811889447E-8</c:v>
                </c:pt>
                <c:pt idx="3">
                  <c:v>1.0315108198068884E-7</c:v>
                </c:pt>
                <c:pt idx="4">
                  <c:v>3.8311910286088768E-7</c:v>
                </c:pt>
                <c:pt idx="5">
                  <c:v>1.0314203881100353E-6</c:v>
                </c:pt>
                <c:pt idx="6">
                  <c:v>2.2836992481616025E-6</c:v>
                </c:pt>
                <c:pt idx="7">
                  <c:v>4.4344065468979177E-6</c:v>
                </c:pt>
                <c:pt idx="8">
                  <c:v>7.8367262813378025E-6</c:v>
                </c:pt>
                <c:pt idx="9">
                  <c:v>1.2902486362716126E-5</c:v>
                </c:pt>
                <c:pt idx="10">
                  <c:v>2.0102053644992235E-5</c:v>
                </c:pt>
                <c:pt idx="11">
                  <c:v>2.996421325515003E-5</c:v>
                </c:pt>
                <c:pt idx="12">
                  <c:v>4.307603228834167E-5</c:v>
                </c:pt>
                <c:pt idx="13">
                  <c:v>6.0082707939237978E-5</c:v>
                </c:pt>
                <c:pt idx="14">
                  <c:v>8.168740014916076E-5</c:v>
                </c:pt>
                <c:pt idx="15">
                  <c:v>1.0865104885714183E-4</c:v>
                </c:pt>
                <c:pt idx="16">
                  <c:v>1.4179217595103322E-4</c:v>
                </c:pt>
                <c:pt idx="17">
                  <c:v>1.8198667202287688E-4</c:v>
                </c:pt>
                <c:pt idx="18">
                  <c:v>2.3016756804106198E-4</c:v>
                </c:pt>
                <c:pt idx="19">
                  <c:v>2.8732479205903494E-4</c:v>
                </c:pt>
                <c:pt idx="20">
                  <c:v>3.5450491108932058E-4</c:v>
                </c:pt>
                <c:pt idx="21">
                  <c:v>4.3281085827773236E-4</c:v>
                </c:pt>
                <c:pt idx="22">
                  <c:v>5.2340164552161506E-4</c:v>
                </c:pt>
                <c:pt idx="23">
                  <c:v>6.2749206168283278E-4</c:v>
                </c:pt>
                <c:pt idx="24">
                  <c:v>7.4635235655307053E-4</c:v>
                </c:pt>
                <c:pt idx="25">
                  <c:v>8.8130791073709469E-4</c:v>
                </c:pt>
                <c:pt idx="26">
                  <c:v>1.0337388916262791E-3</c:v>
                </c:pt>
                <c:pt idx="27">
                  <c:v>1.2050798956406705E-3</c:v>
                </c:pt>
                <c:pt idx="28">
                  <c:v>1.3968195769264447E-3</c:v>
                </c:pt>
                <c:pt idx="29">
                  <c:v>1.6105002627002096E-3</c:v>
                </c:pt>
                <c:pt idx="30">
                  <c:v>1.8477175554392211E-3</c:v>
                </c:pt>
                <c:pt idx="31">
                  <c:v>2.1101199221224554E-3</c:v>
                </c:pt>
                <c:pt idx="32">
                  <c:v>2.3994082707331499E-3</c:v>
                </c:pt>
                <c:pt idx="33">
                  <c:v>2.7173355142400268E-3</c:v>
                </c:pt>
                <c:pt idx="34">
                  <c:v>3.0657061222787441E-3</c:v>
                </c:pt>
                <c:pt idx="35">
                  <c:v>3.4463756607624463E-3</c:v>
                </c:pt>
                <c:pt idx="36">
                  <c:v>3.8612503196537862E-3</c:v>
                </c:pt>
                <c:pt idx="37">
                  <c:v>4.3122864291369467E-3</c:v>
                </c:pt>
                <c:pt idx="38">
                  <c:v>4.8014899644319708E-3</c:v>
                </c:pt>
                <c:pt idx="39">
                  <c:v>5.3309160395008659E-3</c:v>
                </c:pt>
                <c:pt idx="40">
                  <c:v>5.9026683898948384E-3</c:v>
                </c:pt>
                <c:pt idx="41">
                  <c:v>6.518898845001786E-3</c:v>
                </c:pt>
                <c:pt idx="42">
                  <c:v>7.1818067899527271E-3</c:v>
                </c:pt>
                <c:pt idx="43">
                  <c:v>7.893638617451959E-3</c:v>
                </c:pt>
                <c:pt idx="44">
                  <c:v>8.6566871697980607E-3</c:v>
                </c:pt>
                <c:pt idx="45">
                  <c:v>9.4732911713686363E-3</c:v>
                </c:pt>
                <c:pt idx="46">
                  <c:v>1.0345834651841024E-2</c:v>
                </c:pt>
                <c:pt idx="47">
                  <c:v>1.1276746360426637E-2</c:v>
                </c:pt>
                <c:pt idx="48">
                  <c:v>1.226849917140127E-2</c:v>
                </c:pt>
                <c:pt idx="49">
                  <c:v>1.3323609481210363E-2</c:v>
                </c:pt>
                <c:pt idx="50">
                  <c:v>1.4444636597436444E-2</c:v>
                </c:pt>
                <c:pt idx="51">
                  <c:v>1.5634182119913742E-2</c:v>
                </c:pt>
                <c:pt idx="52">
                  <c:v>1.689488931428107E-2</c:v>
                </c:pt>
                <c:pt idx="53">
                  <c:v>1.8229442478260971E-2</c:v>
                </c:pt>
                <c:pt idx="54">
                  <c:v>1.9640566300957341E-2</c:v>
                </c:pt>
                <c:pt idx="55">
                  <c:v>2.113102521546506E-2</c:v>
                </c:pt>
                <c:pt idx="56">
                  <c:v>2.2703622745085195E-2</c:v>
                </c:pt>
                <c:pt idx="57">
                  <c:v>2.4361200843439068E-2</c:v>
                </c:pt>
                <c:pt idx="58">
                  <c:v>2.6106639228778539E-2</c:v>
                </c:pt>
                <c:pt idx="59">
                  <c:v>2.7942854712786902E-2</c:v>
                </c:pt>
                <c:pt idx="60">
                  <c:v>2.9872800524163745E-2</c:v>
                </c:pt>
                <c:pt idx="61">
                  <c:v>3.1899465627293733E-2</c:v>
                </c:pt>
                <c:pt idx="62">
                  <c:v>3.4025874036290427E-2</c:v>
                </c:pt>
                <c:pt idx="63">
                  <c:v>3.6255084124711789E-2</c:v>
                </c:pt>
                <c:pt idx="64">
                  <c:v>3.859018793124025E-2</c:v>
                </c:pt>
                <c:pt idx="65">
                  <c:v>4.1034310461622869E-2</c:v>
                </c:pt>
                <c:pt idx="66">
                  <c:v>4.3590608987158053E-2</c:v>
                </c:pt>
                <c:pt idx="67">
                  <c:v>4.6262272340028332E-2</c:v>
                </c:pt>
                <c:pt idx="68">
                  <c:v>4.9052520205759009E-2</c:v>
                </c:pt>
                <c:pt idx="69">
                  <c:v>5.1964602413095751E-2</c:v>
                </c:pt>
                <c:pt idx="70">
                  <c:v>5.500179822158735E-2</c:v>
                </c:pt>
                <c:pt idx="71">
                  <c:v>5.8167415607155437E-2</c:v>
                </c:pt>
                <c:pt idx="72">
                  <c:v>6.1464790545932235E-2</c:v>
                </c:pt>
                <c:pt idx="73">
                  <c:v>6.4897286296647927E-2</c:v>
                </c:pt>
                <c:pt idx="74">
                  <c:v>6.8468292681843401E-2</c:v>
                </c:pt>
                <c:pt idx="75">
                  <c:v>7.2181225368183721E-2</c:v>
                </c:pt>
                <c:pt idx="76">
                  <c:v>7.6039525146140985E-2</c:v>
                </c:pt>
                <c:pt idx="77">
                  <c:v>8.0046657209318806E-2</c:v>
                </c:pt>
                <c:pt idx="78">
                  <c:v>8.420611043368087E-2</c:v>
                </c:pt>
                <c:pt idx="79">
                  <c:v>8.8521396656948248E-2</c:v>
                </c:pt>
                <c:pt idx="80">
                  <c:v>9.2996049958423033E-2</c:v>
                </c:pt>
                <c:pt idx="81">
                  <c:v>9.7633625939494095E-2</c:v>
                </c:pt>
                <c:pt idx="82">
                  <c:v>0.10243770100507632</c:v>
                </c:pt>
                <c:pt idx="83">
                  <c:v>0.10741187164623422</c:v>
                </c:pt>
                <c:pt idx="84">
                  <c:v>0.11255975372422933</c:v>
                </c:pt>
                <c:pt idx="85">
                  <c:v>0.11788498175623685</c:v>
                </c:pt>
                <c:pt idx="86">
                  <c:v>0.1233912082029649</c:v>
                </c:pt>
                <c:pt idx="87">
                  <c:v>0.12908210275841148</c:v>
                </c:pt>
                <c:pt idx="88">
                  <c:v>0.13496135164198408</c:v>
                </c:pt>
                <c:pt idx="89">
                  <c:v>0.14103265689320788</c:v>
                </c:pt>
                <c:pt idx="90">
                  <c:v>0.14729973566924048</c:v>
                </c:pt>
                <c:pt idx="91">
                  <c:v>0.15376631954541331</c:v>
                </c:pt>
                <c:pt idx="92">
                  <c:v>0.16043615381899956</c:v>
                </c:pt>
                <c:pt idx="93">
                  <c:v>0.16731299681642842</c:v>
                </c:pt>
                <c:pt idx="94">
                  <c:v>0.17440061920413363</c:v>
                </c:pt>
                <c:pt idx="95">
                  <c:v>0.18170280330324307</c:v>
                </c:pt>
                <c:pt idx="96">
                  <c:v>0.18922334240829741</c:v>
                </c:pt>
                <c:pt idx="97">
                  <c:v>0.19696604011018248</c:v>
                </c:pt>
                <c:pt idx="98">
                  <c:v>0.20493470962345928</c:v>
                </c:pt>
                <c:pt idx="99">
                  <c:v>0.21313317311827529</c:v>
                </c:pt>
                <c:pt idx="100">
                  <c:v>0.22156526105701868</c:v>
                </c:pt>
                <c:pt idx="101">
                  <c:v>0.23023481153588765</c:v>
                </c:pt>
                <c:pt idx="102">
                  <c:v>0.23914566963154549</c:v>
                </c:pt>
                <c:pt idx="103">
                  <c:v>0.24830168675300168</c:v>
                </c:pt>
                <c:pt idx="104">
                  <c:v>0.2577067199988905</c:v>
                </c:pt>
                <c:pt idx="105">
                  <c:v>0.26736463152028023</c:v>
                </c:pt>
                <c:pt idx="106">
                  <c:v>0.27727928788916589</c:v>
                </c:pt>
                <c:pt idx="107">
                  <c:v>0.28745455947277332</c:v>
                </c:pt>
                <c:pt idx="108">
                  <c:v>0.29789431981382286</c:v>
                </c:pt>
                <c:pt idx="109">
                  <c:v>0.30860244501685763</c:v>
                </c:pt>
                <c:pt idx="110">
                  <c:v>0.31958281314078274</c:v>
                </c:pt>
                <c:pt idx="111">
                  <c:v>0.33083930359771685</c:v>
                </c:pt>
                <c:pt idx="112">
                  <c:v>0.34237579655827854</c:v>
                </c:pt>
                <c:pt idx="113">
                  <c:v>0.35419617236340706</c:v>
                </c:pt>
                <c:pt idx="114">
                  <c:v>0.366304310942831</c:v>
                </c:pt>
                <c:pt idx="115">
                  <c:v>0.3787040912402766</c:v>
                </c:pt>
                <c:pt idx="116">
                  <c:v>0.39139939064550244</c:v>
                </c:pt>
                <c:pt idx="117">
                  <c:v>0.4043940844332683</c:v>
                </c:pt>
                <c:pt idx="118">
                  <c:v>0.41769204520930536</c:v>
                </c:pt>
                <c:pt idx="119">
                  <c:v>0.43129714236337069</c:v>
                </c:pt>
                <c:pt idx="120">
                  <c:v>0.4452132415294674</c:v>
                </c:pt>
                <c:pt idx="121">
                  <c:v>0.45944420405329023</c:v>
                </c:pt>
                <c:pt idx="122">
                  <c:v>0.47399388646697282</c:v>
                </c:pt>
                <c:pt idx="123">
                  <c:v>0.48886613997118822</c:v>
                </c:pt>
                <c:pt idx="124">
                  <c:v>0.50406480992466296</c:v>
                </c:pt>
                <c:pt idx="125">
                  <c:v>0.51959373534116349</c:v>
                </c:pt>
                <c:pt idx="126">
                  <c:v>0.53545674839398494</c:v>
                </c:pt>
                <c:pt idx="127">
                  <c:v>0.55165767392801079</c:v>
                </c:pt>
                <c:pt idx="128">
                  <c:v>0.5682003289793558</c:v>
                </c:pt>
                <c:pt idx="129">
                  <c:v>0.58508852230265163</c:v>
                </c:pt>
                <c:pt idx="130">
                  <c:v>0.60232605390598692</c:v>
                </c:pt>
                <c:pt idx="131">
                  <c:v>0.61991671459354514</c:v>
                </c:pt>
                <c:pt idx="132">
                  <c:v>0.63786428551594998</c:v>
                </c:pt>
                <c:pt idx="133">
                  <c:v>0.65617253772833983</c:v>
                </c:pt>
                <c:pt idx="134">
                  <c:v>0.67484523175620481</c:v>
                </c:pt>
                <c:pt idx="135">
                  <c:v>0.69388611716896342</c:v>
                </c:pt>
                <c:pt idx="136">
                  <c:v>0.71329893216132589</c:v>
                </c:pt>
                <c:pt idx="137">
                  <c:v>0.73308740314242016</c:v>
                </c:pt>
                <c:pt idx="138">
                  <c:v>0.75325524433268853</c:v>
                </c:pt>
                <c:pt idx="139">
                  <c:v>0.77380615736856306</c:v>
                </c:pt>
                <c:pt idx="140">
                  <c:v>0.79474383091490175</c:v>
                </c:pt>
                <c:pt idx="141">
                  <c:v>0.81607194028518215</c:v>
                </c:pt>
                <c:pt idx="142">
                  <c:v>0.83779414706943989</c:v>
                </c:pt>
                <c:pt idx="143">
                  <c:v>0.8599140987699343</c:v>
                </c:pt>
                <c:pt idx="144">
                  <c:v>0.88243542844453415</c:v>
                </c:pt>
                <c:pt idx="145">
                  <c:v>0.90536175435777011</c:v>
                </c:pt>
                <c:pt idx="146">
                  <c:v>0.92869667963958058</c:v>
                </c:pt>
                <c:pt idx="147">
                  <c:v>0.95244379195167816</c:v>
                </c:pt>
                <c:pt idx="148">
                  <c:v>0.97660666316153133</c:v>
                </c:pt>
                <c:pt idx="149">
                  <c:v>1.0011888490239151</c:v>
                </c:pt>
                <c:pt idx="150">
                  <c:v>1.0261938888700168</c:v>
                </c:pt>
                <c:pt idx="151">
                  <c:v>1.0516253053040394</c:v>
                </c:pt>
                <c:pt idx="152">
                  <c:v>1.0774866039072588</c:v>
                </c:pt>
                <c:pt idx="153">
                  <c:v>1.1037812729495311</c:v>
                </c:pt>
                <c:pt idx="154">
                  <c:v>1.1305127831081503</c:v>
                </c:pt>
                <c:pt idx="155">
                  <c:v>1.1576845871940495</c:v>
                </c:pt>
                <c:pt idx="156">
                  <c:v>1.1853001198852979</c:v>
                </c:pt>
                <c:pt idx="157">
                  <c:v>1.2133627974678092</c:v>
                </c:pt>
                <c:pt idx="158">
                  <c:v>1.2418760175832464</c:v>
                </c:pt>
                <c:pt idx="159">
                  <c:v>1.2708431589840501</c:v>
                </c:pt>
                <c:pt idx="160">
                  <c:v>1.3002675812955307</c:v>
                </c:pt>
                <c:pt idx="161">
                  <c:v>1.3301526247849882</c:v>
                </c:pt>
                <c:pt idx="162">
                  <c:v>1.3605016101377654</c:v>
                </c:pt>
                <c:pt idx="163">
                  <c:v>1.3913178382402176</c:v>
                </c:pt>
                <c:pt idx="164">
                  <c:v>1.4226045899694899</c:v>
                </c:pt>
                <c:pt idx="165">
                  <c:v>1.4543651259900745</c:v>
                </c:pt>
                <c:pt idx="166">
                  <c:v>1.4866026865570703</c:v>
                </c:pt>
                <c:pt idx="167">
                  <c:v>1.5193204913260629</c:v>
                </c:pt>
                <c:pt idx="168">
                  <c:v>1.5525217391695918</c:v>
                </c:pt>
                <c:pt idx="169">
                  <c:v>1.586209608000102</c:v>
                </c:pt>
                <c:pt idx="170">
                  <c:v>1.6203872545993239</c:v>
                </c:pt>
                <c:pt idx="171">
                  <c:v>1.65505781445402</c:v>
                </c:pt>
                <c:pt idx="172">
                  <c:v>1.690224401598007</c:v>
                </c:pt>
                <c:pt idx="173">
                  <c:v>1.7258901084603959</c:v>
                </c:pt>
                <c:pt idx="174">
                  <c:v>1.76205800571997</c:v>
                </c:pt>
                <c:pt idx="175">
                  <c:v>1.7987311421656305</c:v>
                </c:pt>
                <c:pt idx="176">
                  <c:v>1.8359125445628237</c:v>
                </c:pt>
                <c:pt idx="177">
                  <c:v>1.8736052175258902</c:v>
                </c:pt>
                <c:pt idx="178">
                  <c:v>1.9118121433962454</c:v>
                </c:pt>
                <c:pt idx="179">
                  <c:v>1.9505362821263255</c:v>
                </c:pt>
                <c:pt idx="180">
                  <c:v>1.9897805711692129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573712"/>
        <c:axId val="1857544880"/>
      </c:scatterChart>
      <c:valAx>
        <c:axId val="185757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57544880"/>
        <c:crosses val="autoZero"/>
        <c:crossBetween val="midCat"/>
        <c:majorUnit val="0.1"/>
      </c:valAx>
      <c:valAx>
        <c:axId val="185754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57573712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solidFill>
                  <a:srgbClr val="FF0000"/>
                </a:solidFill>
              </a:rPr>
              <a:t>Útkülönbség</a:t>
            </a:r>
            <a:r>
              <a:rPr lang="hu-HU" baseline="0">
                <a:solidFill>
                  <a:srgbClr val="FF0000"/>
                </a:solidFill>
              </a:rPr>
              <a:t> a 2. test </a:t>
            </a:r>
            <a:r>
              <a:rPr lang="hu-HU" b="1" baseline="0">
                <a:solidFill>
                  <a:srgbClr val="FF0000"/>
                </a:solidFill>
              </a:rPr>
              <a:t>útja</a:t>
            </a:r>
            <a:r>
              <a:rPr lang="hu-HU" baseline="0">
                <a:solidFill>
                  <a:srgbClr val="FF0000"/>
                </a:solidFill>
              </a:rPr>
              <a:t> függvényében</a:t>
            </a:r>
            <a:endParaRPr lang="hu-HU">
              <a:solidFill>
                <a:srgbClr val="FF0000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9.8518965033677006E-2"/>
                  <c:y val="-0.2863172480534905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'vasgolyók esése'!$BB$27:$BB$61</c:f>
              <c:numCache>
                <c:formatCode>General</c:formatCode>
                <c:ptCount val="35"/>
                <c:pt idx="0">
                  <c:v>0.19619097786562503</c:v>
                </c:pt>
                <c:pt idx="1">
                  <c:v>0.44138685169710523</c:v>
                </c:pt>
                <c:pt idx="2">
                  <c:v>0.7845654941897513</c:v>
                </c:pt>
                <c:pt idx="3">
                  <c:v>1.2256188188155441</c:v>
                </c:pt>
                <c:pt idx="4">
                  <c:v>1.7644029187872272</c:v>
                </c:pt>
                <c:pt idx="5">
                  <c:v>2.4007382584185661</c:v>
                </c:pt>
                <c:pt idx="6">
                  <c:v>3.1344099163317032</c:v>
                </c:pt>
                <c:pt idx="7">
                  <c:v>3.9651678798025234</c:v>
                </c:pt>
                <c:pt idx="8">
                  <c:v>4.8927273893785319</c:v>
                </c:pt>
                <c:pt idx="9">
                  <c:v>5.9167693327517092</c:v>
                </c:pt>
                <c:pt idx="10">
                  <c:v>7.0369406867219642</c:v>
                </c:pt>
                <c:pt idx="11">
                  <c:v>8.2528550059458912</c:v>
                </c:pt>
                <c:pt idx="12">
                  <c:v>9.564092957031237</c:v>
                </c:pt>
                <c:pt idx="13">
                  <c:v>10.970202896410454</c:v>
                </c:pt>
                <c:pt idx="14">
                  <c:v>12.470701490307539</c:v>
                </c:pt>
                <c:pt idx="15">
                  <c:v>14.065074375001593</c:v>
                </c:pt>
                <c:pt idx="16">
                  <c:v>15.752776855488595</c:v>
                </c:pt>
                <c:pt idx="17">
                  <c:v>17.533234640550205</c:v>
                </c:pt>
                <c:pt idx="18">
                  <c:v>19.405844612155377</c:v>
                </c:pt>
                <c:pt idx="19">
                  <c:v>21.369975627047261</c:v>
                </c:pt>
                <c:pt idx="20">
                  <c:v>23.424969348304757</c:v>
                </c:pt>
                <c:pt idx="21">
                  <c:v>25.570141104615065</c:v>
                </c:pt>
                <c:pt idx="22">
                  <c:v>27.804780774950718</c:v>
                </c:pt>
                <c:pt idx="23">
                  <c:v>30.128153696312147</c:v>
                </c:pt>
                <c:pt idx="24">
                  <c:v>32.539501592174233</c:v>
                </c:pt>
                <c:pt idx="25">
                  <c:v>35.038043519263013</c:v>
                </c:pt>
                <c:pt idx="26">
                  <c:v>37.622976830285872</c:v>
                </c:pt>
                <c:pt idx="27">
                  <c:v>40.29347815024564</c:v>
                </c:pt>
                <c:pt idx="28">
                  <c:v>43.048704363984889</c:v>
                </c:pt>
                <c:pt idx="29">
                  <c:v>45.88779361263186</c:v>
                </c:pt>
                <c:pt idx="30">
                  <c:v>48.809866296652743</c:v>
                </c:pt>
                <c:pt idx="31">
                  <c:v>51.814026083256515</c:v>
                </c:pt>
                <c:pt idx="32">
                  <c:v>54.899360915947511</c:v>
                </c:pt>
                <c:pt idx="33">
                  <c:v>58.064944024076837</c:v>
                </c:pt>
                <c:pt idx="34">
                  <c:v>61.30983493030628</c:v>
                </c:pt>
              </c:numCache>
            </c:numRef>
          </c:xVal>
          <c:yVal>
            <c:numRef>
              <c:f>'vasgolyók esése'!$BC$27:$BC$61</c:f>
              <c:numCache>
                <c:formatCode>General</c:formatCode>
                <c:ptCount val="35"/>
                <c:pt idx="0">
                  <c:v>0.16349097786562503</c:v>
                </c:pt>
                <c:pt idx="1">
                  <c:v>0.36781185169710523</c:v>
                </c:pt>
                <c:pt idx="2">
                  <c:v>0.65376549418975127</c:v>
                </c:pt>
                <c:pt idx="3">
                  <c:v>1.0212438188155442</c:v>
                </c:pt>
                <c:pt idx="4">
                  <c:v>1.4701029187872272</c:v>
                </c:pt>
                <c:pt idx="5">
                  <c:v>2.0001632584185662</c:v>
                </c:pt>
                <c:pt idx="6">
                  <c:v>2.6112099163317031</c:v>
                </c:pt>
                <c:pt idx="7">
                  <c:v>3.3029928798025234</c:v>
                </c:pt>
                <c:pt idx="8">
                  <c:v>4.075227389378532</c:v>
                </c:pt>
                <c:pt idx="9">
                  <c:v>4.9275943327517089</c:v>
                </c:pt>
                <c:pt idx="10">
                  <c:v>5.8597406867219641</c:v>
                </c:pt>
                <c:pt idx="11">
                  <c:v>6.8712800059458914</c:v>
                </c:pt>
                <c:pt idx="12">
                  <c:v>7.9617929570312373</c:v>
                </c:pt>
                <c:pt idx="13">
                  <c:v>9.1308278964104534</c:v>
                </c:pt>
                <c:pt idx="14">
                  <c:v>10.377901490307538</c:v>
                </c:pt>
                <c:pt idx="15">
                  <c:v>11.702499375001594</c:v>
                </c:pt>
                <c:pt idx="16">
                  <c:v>13.104076855488595</c:v>
                </c:pt>
                <c:pt idx="17">
                  <c:v>14.582059640550206</c:v>
                </c:pt>
                <c:pt idx="18">
                  <c:v>16.135844612155378</c:v>
                </c:pt>
                <c:pt idx="19">
                  <c:v>17.764800627047261</c:v>
                </c:pt>
                <c:pt idx="20">
                  <c:v>19.468269348304755</c:v>
                </c:pt>
                <c:pt idx="21">
                  <c:v>21.245566104615065</c:v>
                </c:pt>
                <c:pt idx="22">
                  <c:v>23.095980774950718</c:v>
                </c:pt>
                <c:pt idx="23">
                  <c:v>25.018778696312147</c:v>
                </c:pt>
                <c:pt idx="24">
                  <c:v>27.013201592174234</c:v>
                </c:pt>
                <c:pt idx="25">
                  <c:v>29.078468519263012</c:v>
                </c:pt>
                <c:pt idx="26">
                  <c:v>31.213776830285873</c:v>
                </c:pt>
                <c:pt idx="27">
                  <c:v>33.418303150245642</c:v>
                </c:pt>
                <c:pt idx="28">
                  <c:v>35.691204363984887</c:v>
                </c:pt>
                <c:pt idx="29">
                  <c:v>38.03161861263186</c:v>
                </c:pt>
                <c:pt idx="30">
                  <c:v>40.438666296652741</c:v>
                </c:pt>
                <c:pt idx="31">
                  <c:v>42.911451083256509</c:v>
                </c:pt>
                <c:pt idx="32">
                  <c:v>45.449060915947513</c:v>
                </c:pt>
                <c:pt idx="33">
                  <c:v>48.050569024076836</c:v>
                </c:pt>
                <c:pt idx="34">
                  <c:v>50.715034930306274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137472"/>
        <c:axId val="1636144000"/>
      </c:scatterChart>
      <c:valAx>
        <c:axId val="163613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2.</a:t>
                </a:r>
                <a:r>
                  <a:rPr lang="hu-HU" baseline="0"/>
                  <a:t> test útja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6144000"/>
        <c:crosses val="autoZero"/>
        <c:crossBetween val="midCat"/>
        <c:majorUnit val="5"/>
      </c:valAx>
      <c:valAx>
        <c:axId val="163614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6137472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solidFill>
                  <a:srgbClr val="FF0000"/>
                </a:solidFill>
              </a:rPr>
              <a:t>Útkülönbség</a:t>
            </a:r>
            <a:r>
              <a:rPr lang="hu-HU" baseline="0">
                <a:solidFill>
                  <a:srgbClr val="FF0000"/>
                </a:solidFill>
              </a:rPr>
              <a:t> a 2. test </a:t>
            </a:r>
            <a:r>
              <a:rPr lang="hu-HU" b="1" baseline="0">
                <a:solidFill>
                  <a:srgbClr val="FF0000"/>
                </a:solidFill>
              </a:rPr>
              <a:t>útja</a:t>
            </a:r>
            <a:r>
              <a:rPr lang="hu-HU" baseline="0">
                <a:solidFill>
                  <a:srgbClr val="FF0000"/>
                </a:solidFill>
              </a:rPr>
              <a:t> függvényében</a:t>
            </a:r>
            <a:endParaRPr lang="hu-HU">
              <a:solidFill>
                <a:srgbClr val="FF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9.8518965033677006E-2"/>
                  <c:y val="-0.2863172480534905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'fa és vas (4)'!$BB$27:$BB$205</c:f>
              <c:numCache>
                <c:formatCode>General</c:formatCode>
                <c:ptCount val="179"/>
                <c:pt idx="0">
                  <c:v>1.9619990977865626E-3</c:v>
                </c:pt>
                <c:pt idx="1">
                  <c:v>4.4144936845125762E-3</c:v>
                </c:pt>
                <c:pt idx="2">
                  <c:v>7.8479765425203251E-3</c:v>
                </c:pt>
                <c:pt idx="3">
                  <c:v>1.2262436845427785E-2</c:v>
                </c:pt>
                <c:pt idx="4">
                  <c:v>1.7657860158268018E-2</c:v>
                </c:pt>
                <c:pt idx="5">
                  <c:v>2.403422843768166E-2</c:v>
                </c:pt>
                <c:pt idx="6">
                  <c:v>3.1391520032162508E-2</c:v>
                </c:pt>
                <c:pt idx="7">
                  <c:v>3.972970968235618E-2</c:v>
                </c:pt>
                <c:pt idx="8">
                  <c:v>4.9048768521411878E-2</c:v>
                </c:pt>
                <c:pt idx="9">
                  <c:v>5.9348664075387171E-2</c:v>
                </c:pt>
                <c:pt idx="10">
                  <c:v>7.0629360263705865E-2</c:v>
                </c:pt>
                <c:pt idx="11">
                  <c:v>8.2890817399668928E-2</c:v>
                </c:pt>
                <c:pt idx="12">
                  <c:v>9.6132992191018368E-2</c:v>
                </c:pt>
                <c:pt idx="13">
                  <c:v>0.11035583774055419</c:v>
                </c:pt>
                <c:pt idx="14">
                  <c:v>0.12555930354680431</c:v>
                </c:pt>
                <c:pt idx="15">
                  <c:v>0.14174333550474744</c:v>
                </c:pt>
                <c:pt idx="16">
                  <c:v>0.15890787590658895</c:v>
                </c:pt>
                <c:pt idx="17">
                  <c:v>0.17705286344258953</c:v>
                </c:pt>
                <c:pt idx="18">
                  <c:v>0.19617823320194694</c:v>
                </c:pt>
                <c:pt idx="19">
                  <c:v>0.21628391667373048</c:v>
                </c:pt>
                <c:pt idx="20">
                  <c:v>0.23736984174786829</c:v>
                </c:pt>
                <c:pt idx="21">
                  <c:v>0.25943593271618764</c:v>
                </c:pt>
                <c:pt idx="22">
                  <c:v>0.28248211027350778</c:v>
                </c:pt>
                <c:pt idx="23">
                  <c:v>0.30650829151878556</c:v>
                </c:pt>
                <c:pt idx="24">
                  <c:v>0.3315143899563141</c:v>
                </c:pt>
                <c:pt idx="25">
                  <c:v>0.35750031549697348</c:v>
                </c:pt>
                <c:pt idx="26">
                  <c:v>0.38446597445953479</c:v>
                </c:pt>
                <c:pt idx="27">
                  <c:v>0.41241126957201618</c:v>
                </c:pt>
                <c:pt idx="28">
                  <c:v>0.44133609997309181</c:v>
                </c:pt>
                <c:pt idx="29">
                  <c:v>0.47124036121355317</c:v>
                </c:pt>
                <c:pt idx="30">
                  <c:v>0.50212394525782289</c:v>
                </c:pt>
                <c:pt idx="31">
                  <c:v>0.53398674048552108</c:v>
                </c:pt>
                <c:pt idx="32">
                  <c:v>0.56682863169308384</c:v>
                </c:pt>
                <c:pt idx="33">
                  <c:v>0.60064950009543405</c:v>
                </c:pt>
                <c:pt idx="34">
                  <c:v>0.6354492233277047</c:v>
                </c:pt>
                <c:pt idx="35">
                  <c:v>0.67122767544701445</c:v>
                </c:pt>
                <c:pt idx="36">
                  <c:v>0.70798472693429471</c:v>
                </c:pt>
                <c:pt idx="37">
                  <c:v>0.74572024469616982</c:v>
                </c:pt>
                <c:pt idx="38">
                  <c:v>0.78443409206688841</c:v>
                </c:pt>
                <c:pt idx="39">
                  <c:v>0.82412612881030711</c:v>
                </c:pt>
                <c:pt idx="40">
                  <c:v>0.86479621112192628</c:v>
                </c:pt>
                <c:pt idx="41">
                  <c:v>0.90644419163097756</c:v>
                </c:pt>
                <c:pt idx="42">
                  <c:v>0.94906991940256269</c:v>
                </c:pt>
                <c:pt idx="43">
                  <c:v>0.99267323993984502</c:v>
                </c:pt>
                <c:pt idx="44">
                  <c:v>1.037253995186292</c:v>
                </c:pt>
                <c:pt idx="45">
                  <c:v>1.082812023527969</c:v>
                </c:pt>
                <c:pt idx="46">
                  <c:v>1.1293471597958857</c:v>
                </c:pt>
                <c:pt idx="47">
                  <c:v>1.1768592352683931</c:v>
                </c:pt>
                <c:pt idx="48">
                  <c:v>1.2253480776736319</c:v>
                </c:pt>
                <c:pt idx="49">
                  <c:v>1.2748135111920325</c:v>
                </c:pt>
                <c:pt idx="50">
                  <c:v>1.3252553564588661</c:v>
                </c:pt>
                <c:pt idx="51">
                  <c:v>1.3766734305668471</c:v>
                </c:pt>
                <c:pt idx="52">
                  <c:v>1.4290675470687864</c:v>
                </c:pt>
                <c:pt idx="53">
                  <c:v>1.4824375159802954</c:v>
                </c:pt>
                <c:pt idx="54">
                  <c:v>1.5367831437825417</c:v>
                </c:pt>
                <c:pt idx="55">
                  <c:v>1.5921042334250546</c:v>
                </c:pt>
                <c:pt idx="56">
                  <c:v>1.6484005843285821</c:v>
                </c:pt>
                <c:pt idx="57">
                  <c:v>1.7056719923879984</c:v>
                </c:pt>
                <c:pt idx="58">
                  <c:v>1.7639182499752615</c:v>
                </c:pt>
                <c:pt idx="59">
                  <c:v>1.8231391459424218</c:v>
                </c:pt>
                <c:pt idx="60">
                  <c:v>1.8833344656246809</c:v>
                </c:pt>
                <c:pt idx="61">
                  <c:v>1.9445039908435007</c:v>
                </c:pt>
                <c:pt idx="62">
                  <c:v>2.0066474999097621</c:v>
                </c:pt>
                <c:pt idx="63">
                  <c:v>2.0697647676269755</c:v>
                </c:pt>
                <c:pt idx="64">
                  <c:v>2.1338555652945379</c:v>
                </c:pt>
                <c:pt idx="65">
                  <c:v>2.1989196607110446</c:v>
                </c:pt>
                <c:pt idx="66">
                  <c:v>2.2649568181776467</c:v>
                </c:pt>
                <c:pt idx="67">
                  <c:v>2.3319667985014596</c:v>
                </c:pt>
                <c:pt idx="68">
                  <c:v>2.3999493589990215</c:v>
                </c:pt>
                <c:pt idx="69">
                  <c:v>2.4689042534998014</c:v>
                </c:pt>
                <c:pt idx="70">
                  <c:v>2.5388312323497555</c:v>
                </c:pt>
                <c:pt idx="71">
                  <c:v>2.6097300424149341</c:v>
                </c:pt>
                <c:pt idx="72">
                  <c:v>2.6816004270851361</c:v>
                </c:pt>
                <c:pt idx="73">
                  <c:v>2.7544421262776146</c:v>
                </c:pt>
                <c:pt idx="74">
                  <c:v>2.8282548764408295</c:v>
                </c:pt>
                <c:pt idx="75">
                  <c:v>2.9030384105582496</c:v>
                </c:pt>
                <c:pt idx="76">
                  <c:v>2.9787924581522036</c:v>
                </c:pt>
                <c:pt idx="77">
                  <c:v>3.0555167452877798</c:v>
                </c:pt>
                <c:pt idx="78">
                  <c:v>3.133210994576773</c:v>
                </c:pt>
                <c:pt idx="79">
                  <c:v>3.2118749251816823</c:v>
                </c:pt>
                <c:pt idx="80">
                  <c:v>3.2915082528197535</c:v>
                </c:pt>
                <c:pt idx="81">
                  <c:v>3.3721106897670734</c:v>
                </c:pt>
                <c:pt idx="82">
                  <c:v>3.453681944862709</c:v>
                </c:pt>
                <c:pt idx="83">
                  <c:v>3.5362217235128965</c:v>
                </c:pt>
                <c:pt idx="84">
                  <c:v>3.6197297276952765</c:v>
                </c:pt>
                <c:pt idx="85">
                  <c:v>3.704205655963178</c:v>
                </c:pt>
                <c:pt idx="86">
                  <c:v>3.7896492034499496</c:v>
                </c:pt>
                <c:pt idx="87">
                  <c:v>3.8760600618733374</c:v>
                </c:pt>
                <c:pt idx="88">
                  <c:v>3.9634379195399103</c:v>
                </c:pt>
                <c:pt idx="89">
                  <c:v>4.0517824613495339</c:v>
                </c:pt>
                <c:pt idx="90">
                  <c:v>4.1410933687998872</c:v>
                </c:pt>
                <c:pt idx="91">
                  <c:v>4.231370319991032</c:v>
                </c:pt>
                <c:pt idx="92">
                  <c:v>4.3226129896300236</c:v>
                </c:pt>
                <c:pt idx="93">
                  <c:v>4.414821049035571</c:v>
                </c:pt>
                <c:pt idx="94">
                  <c:v>4.5079941661427423</c:v>
                </c:pt>
                <c:pt idx="95">
                  <c:v>4.6021320055077171</c:v>
                </c:pt>
                <c:pt idx="96">
                  <c:v>4.697234228312583</c:v>
                </c:pt>
                <c:pt idx="97">
                  <c:v>4.7933004923701814</c:v>
                </c:pt>
                <c:pt idx="98">
                  <c:v>4.890330452128997</c:v>
                </c:pt>
                <c:pt idx="99">
                  <c:v>4.9883237586780913</c:v>
                </c:pt>
                <c:pt idx="100">
                  <c:v>5.0872800597520857</c:v>
                </c:pt>
                <c:pt idx="101">
                  <c:v>5.1871989997361867</c:v>
                </c:pt>
                <c:pt idx="102">
                  <c:v>5.2880802196712562</c:v>
                </c:pt>
                <c:pt idx="103">
                  <c:v>5.3899233572589296</c:v>
                </c:pt>
                <c:pt idx="104">
                  <c:v>5.4927280468667767</c:v>
                </c:pt>
                <c:pt idx="105">
                  <c:v>5.5964939195335059</c:v>
                </c:pt>
                <c:pt idx="106">
                  <c:v>5.7012206029742174</c:v>
                </c:pt>
                <c:pt idx="107">
                  <c:v>5.8069077215856968</c:v>
                </c:pt>
                <c:pt idx="108">
                  <c:v>5.9135548964517533</c:v>
                </c:pt>
                <c:pt idx="109">
                  <c:v>6.0211617453486053</c:v>
                </c:pt>
                <c:pt idx="110">
                  <c:v>6.1297278827503057</c:v>
                </c:pt>
                <c:pt idx="111">
                  <c:v>6.2392529198342128</c:v>
                </c:pt>
                <c:pt idx="112">
                  <c:v>6.3497364644865071</c:v>
                </c:pt>
                <c:pt idx="113">
                  <c:v>6.4611781213077482</c:v>
                </c:pt>
                <c:pt idx="114">
                  <c:v>6.5735774916184742</c:v>
                </c:pt>
                <c:pt idx="115">
                  <c:v>6.6869341734648478</c:v>
                </c:pt>
                <c:pt idx="116">
                  <c:v>6.8012477616243459</c:v>
                </c:pt>
                <c:pt idx="117">
                  <c:v>6.9165178476114848</c:v>
                </c:pt>
                <c:pt idx="118">
                  <c:v>7.0327440196835971</c:v>
                </c:pt>
                <c:pt idx="119">
                  <c:v>7.1499258628466453</c:v>
                </c:pt>
                <c:pt idx="120">
                  <c:v>7.268062958861079</c:v>
                </c:pt>
                <c:pt idx="121">
                  <c:v>7.3871548862477354</c:v>
                </c:pt>
                <c:pt idx="122">
                  <c:v>7.507201220293779</c:v>
                </c:pt>
                <c:pt idx="123">
                  <c:v>7.6282015330586868</c:v>
                </c:pt>
                <c:pt idx="124">
                  <c:v>7.7501553933802709</c:v>
                </c:pt>
                <c:pt idx="125">
                  <c:v>7.873062366880748</c:v>
                </c:pt>
                <c:pt idx="126">
                  <c:v>7.9969220159728422</c:v>
                </c:pt>
                <c:pt idx="127">
                  <c:v>8.1217338998659372</c:v>
                </c:pt>
                <c:pt idx="128">
                  <c:v>8.2474975745722627</c:v>
                </c:pt>
                <c:pt idx="129">
                  <c:v>8.3742125929131266</c:v>
                </c:pt>
                <c:pt idx="130">
                  <c:v>8.5018785045251857</c:v>
                </c:pt>
                <c:pt idx="131">
                  <c:v>8.6304948558667505</c:v>
                </c:pt>
                <c:pt idx="132">
                  <c:v>8.7600611902241443</c:v>
                </c:pt>
                <c:pt idx="133">
                  <c:v>8.8905770477180877</c:v>
                </c:pt>
                <c:pt idx="134">
                  <c:v>9.0220419653101303</c:v>
                </c:pt>
                <c:pt idx="135">
                  <c:v>9.1544554768091242</c:v>
                </c:pt>
                <c:pt idx="136">
                  <c:v>9.2878171128777289</c:v>
                </c:pt>
                <c:pt idx="137">
                  <c:v>9.4221264010389625</c:v>
                </c:pt>
                <c:pt idx="138">
                  <c:v>9.5573828656827864</c:v>
                </c:pt>
                <c:pt idx="139">
                  <c:v>9.6935860280727333</c:v>
                </c:pt>
                <c:pt idx="140">
                  <c:v>9.8307354063525736</c:v>
                </c:pt>
                <c:pt idx="141">
                  <c:v>9.9688305155530141</c:v>
                </c:pt>
                <c:pt idx="142">
                  <c:v>10.107870867598447</c:v>
                </c:pt>
                <c:pt idx="143">
                  <c:v>10.247855971313717</c:v>
                </c:pt>
                <c:pt idx="144">
                  <c:v>10.388785332430954</c:v>
                </c:pt>
                <c:pt idx="145">
                  <c:v>10.530658453596416</c:v>
                </c:pt>
                <c:pt idx="146">
                  <c:v>10.673474834377387</c:v>
                </c:pt>
                <c:pt idx="147">
                  <c:v>10.817233971269104</c:v>
                </c:pt>
                <c:pt idx="148">
                  <c:v>10.961935357701723</c:v>
                </c:pt>
                <c:pt idx="149">
                  <c:v>11.107578484047329</c:v>
                </c:pt>
                <c:pt idx="150">
                  <c:v>11.254162837626964</c:v>
                </c:pt>
                <c:pt idx="151">
                  <c:v>11.401687902717718</c:v>
                </c:pt>
                <c:pt idx="152">
                  <c:v>11.55015316055983</c:v>
                </c:pt>
                <c:pt idx="153">
                  <c:v>11.699558089363839</c:v>
                </c:pt>
                <c:pt idx="154">
                  <c:v>11.849902164317772</c:v>
                </c:pt>
                <c:pt idx="155">
                  <c:v>12.001184857594364</c:v>
                </c:pt>
                <c:pt idx="156">
                  <c:v>12.153405638358308</c:v>
                </c:pt>
                <c:pt idx="157">
                  <c:v>12.306563972773551</c:v>
                </c:pt>
                <c:pt idx="158">
                  <c:v>12.460659324010619</c:v>
                </c:pt>
                <c:pt idx="159">
                  <c:v>12.615691152253975</c:v>
                </c:pt>
                <c:pt idx="160">
                  <c:v>12.771658914709413</c:v>
                </c:pt>
                <c:pt idx="161">
                  <c:v>12.928562065611493</c:v>
                </c:pt>
                <c:pt idx="162">
                  <c:v>13.086400056230998</c:v>
                </c:pt>
                <c:pt idx="163">
                  <c:v>13.245172334882437</c:v>
                </c:pt>
                <c:pt idx="164">
                  <c:v>13.404878346931572</c:v>
                </c:pt>
                <c:pt idx="165">
                  <c:v>13.565517534802982</c:v>
                </c:pt>
                <c:pt idx="166">
                  <c:v>13.727089337987666</c:v>
                </c:pt>
                <c:pt idx="167">
                  <c:v>13.88959319305067</c:v>
                </c:pt>
                <c:pt idx="168">
                  <c:v>14.05302853363875</c:v>
                </c:pt>
                <c:pt idx="169">
                  <c:v>14.217394790488074</c:v>
                </c:pt>
                <c:pt idx="170">
                  <c:v>14.382691391431942</c:v>
                </c:pt>
                <c:pt idx="171">
                  <c:v>14.548917761408557</c:v>
                </c:pt>
                <c:pt idx="172">
                  <c:v>14.716073322468811</c:v>
                </c:pt>
                <c:pt idx="173">
                  <c:v>14.884157493784112</c:v>
                </c:pt>
                <c:pt idx="174">
                  <c:v>15.053169691654244</c:v>
                </c:pt>
                <c:pt idx="175">
                  <c:v>15.223109329515248</c:v>
                </c:pt>
                <c:pt idx="176">
                  <c:v>15.393975817947346</c:v>
                </c:pt>
                <c:pt idx="177">
                  <c:v>15.565768564682891</c:v>
                </c:pt>
                <c:pt idx="178">
                  <c:v>15.738486974614345</c:v>
                </c:pt>
              </c:numCache>
            </c:numRef>
          </c:xVal>
          <c:yVal>
            <c:numRef>
              <c:f>'fa és vas (4)'!$BC$27:$BC$205</c:f>
              <c:numCache>
                <c:formatCode>General</c:formatCode>
                <c:ptCount val="179"/>
                <c:pt idx="0">
                  <c:v>1.4736152811889447E-8</c:v>
                </c:pt>
                <c:pt idx="1">
                  <c:v>1.0315108198068884E-7</c:v>
                </c:pt>
                <c:pt idx="2">
                  <c:v>3.8311910286088768E-7</c:v>
                </c:pt>
                <c:pt idx="3">
                  <c:v>1.0314203881100353E-6</c:v>
                </c:pt>
                <c:pt idx="4">
                  <c:v>2.2836992481616025E-6</c:v>
                </c:pt>
                <c:pt idx="5">
                  <c:v>4.4344065468979177E-6</c:v>
                </c:pt>
                <c:pt idx="6">
                  <c:v>7.8367262813378025E-6</c:v>
                </c:pt>
                <c:pt idx="7">
                  <c:v>1.2902486362716126E-5</c:v>
                </c:pt>
                <c:pt idx="8">
                  <c:v>2.0102053644992235E-5</c:v>
                </c:pt>
                <c:pt idx="9">
                  <c:v>2.996421325515003E-5</c:v>
                </c:pt>
                <c:pt idx="10">
                  <c:v>4.307603228834167E-5</c:v>
                </c:pt>
                <c:pt idx="11">
                  <c:v>6.0082707939237978E-5</c:v>
                </c:pt>
                <c:pt idx="12">
                  <c:v>8.168740014916076E-5</c:v>
                </c:pt>
                <c:pt idx="13">
                  <c:v>1.0865104885714183E-4</c:v>
                </c:pt>
                <c:pt idx="14">
                  <c:v>1.4179217595103322E-4</c:v>
                </c:pt>
                <c:pt idx="15">
                  <c:v>1.8198667202287688E-4</c:v>
                </c:pt>
                <c:pt idx="16">
                  <c:v>2.3016756804106198E-4</c:v>
                </c:pt>
                <c:pt idx="17">
                  <c:v>2.8732479205903494E-4</c:v>
                </c:pt>
                <c:pt idx="18">
                  <c:v>3.5450491108932058E-4</c:v>
                </c:pt>
                <c:pt idx="19">
                  <c:v>4.3281085827773236E-4</c:v>
                </c:pt>
                <c:pt idx="20">
                  <c:v>5.2340164552161506E-4</c:v>
                </c:pt>
                <c:pt idx="21">
                  <c:v>6.2749206168283278E-4</c:v>
                </c:pt>
                <c:pt idx="22">
                  <c:v>7.4635235655307053E-4</c:v>
                </c:pt>
                <c:pt idx="23">
                  <c:v>8.8130791073709469E-4</c:v>
                </c:pt>
                <c:pt idx="24">
                  <c:v>1.0337388916262791E-3</c:v>
                </c:pt>
                <c:pt idx="25">
                  <c:v>1.2050798956406705E-3</c:v>
                </c:pt>
                <c:pt idx="26">
                  <c:v>1.3968195769264447E-3</c:v>
                </c:pt>
                <c:pt idx="27">
                  <c:v>1.6105002627002096E-3</c:v>
                </c:pt>
                <c:pt idx="28">
                  <c:v>1.8477175554392211E-3</c:v>
                </c:pt>
                <c:pt idx="29">
                  <c:v>2.1101199221224554E-3</c:v>
                </c:pt>
                <c:pt idx="30">
                  <c:v>2.3994082707331499E-3</c:v>
                </c:pt>
                <c:pt idx="31">
                  <c:v>2.7173355142400268E-3</c:v>
                </c:pt>
                <c:pt idx="32">
                  <c:v>3.0657061222787441E-3</c:v>
                </c:pt>
                <c:pt idx="33">
                  <c:v>3.4463756607624463E-3</c:v>
                </c:pt>
                <c:pt idx="34">
                  <c:v>3.8612503196537862E-3</c:v>
                </c:pt>
                <c:pt idx="35">
                  <c:v>4.3122864291369467E-3</c:v>
                </c:pt>
                <c:pt idx="36">
                  <c:v>4.8014899644319708E-3</c:v>
                </c:pt>
                <c:pt idx="37">
                  <c:v>5.3309160395008659E-3</c:v>
                </c:pt>
                <c:pt idx="38">
                  <c:v>5.9026683898948384E-3</c:v>
                </c:pt>
                <c:pt idx="39">
                  <c:v>6.518898845001786E-3</c:v>
                </c:pt>
                <c:pt idx="40">
                  <c:v>7.1818067899527271E-3</c:v>
                </c:pt>
                <c:pt idx="41">
                  <c:v>7.893638617451959E-3</c:v>
                </c:pt>
                <c:pt idx="42">
                  <c:v>8.6566871697980607E-3</c:v>
                </c:pt>
                <c:pt idx="43">
                  <c:v>9.4732911713686363E-3</c:v>
                </c:pt>
                <c:pt idx="44">
                  <c:v>1.0345834651841024E-2</c:v>
                </c:pt>
                <c:pt idx="45">
                  <c:v>1.1276746360426637E-2</c:v>
                </c:pt>
                <c:pt idx="46">
                  <c:v>1.226849917140127E-2</c:v>
                </c:pt>
                <c:pt idx="47">
                  <c:v>1.3323609481210363E-2</c:v>
                </c:pt>
                <c:pt idx="48">
                  <c:v>1.4444636597436444E-2</c:v>
                </c:pt>
                <c:pt idx="49">
                  <c:v>1.5634182119913742E-2</c:v>
                </c:pt>
                <c:pt idx="50">
                  <c:v>1.689488931428107E-2</c:v>
                </c:pt>
                <c:pt idx="51">
                  <c:v>1.8229442478260971E-2</c:v>
                </c:pt>
                <c:pt idx="52">
                  <c:v>1.9640566300957341E-2</c:v>
                </c:pt>
                <c:pt idx="53">
                  <c:v>2.113102521546506E-2</c:v>
                </c:pt>
                <c:pt idx="54">
                  <c:v>2.2703622745085195E-2</c:v>
                </c:pt>
                <c:pt idx="55">
                  <c:v>2.4361200843439068E-2</c:v>
                </c:pt>
                <c:pt idx="56">
                  <c:v>2.6106639228778539E-2</c:v>
                </c:pt>
                <c:pt idx="57">
                  <c:v>2.7942854712786902E-2</c:v>
                </c:pt>
                <c:pt idx="58">
                  <c:v>2.9872800524163745E-2</c:v>
                </c:pt>
                <c:pt idx="59">
                  <c:v>3.1899465627293733E-2</c:v>
                </c:pt>
                <c:pt idx="60">
                  <c:v>3.4025874036290427E-2</c:v>
                </c:pt>
                <c:pt idx="61">
                  <c:v>3.6255084124711789E-2</c:v>
                </c:pt>
                <c:pt idx="62">
                  <c:v>3.859018793124025E-2</c:v>
                </c:pt>
                <c:pt idx="63">
                  <c:v>4.1034310461622869E-2</c:v>
                </c:pt>
                <c:pt idx="64">
                  <c:v>4.3590608987158053E-2</c:v>
                </c:pt>
                <c:pt idx="65">
                  <c:v>4.6262272340028332E-2</c:v>
                </c:pt>
                <c:pt idx="66">
                  <c:v>4.9052520205759009E-2</c:v>
                </c:pt>
                <c:pt idx="67">
                  <c:v>5.1964602413095751E-2</c:v>
                </c:pt>
                <c:pt idx="68">
                  <c:v>5.500179822158735E-2</c:v>
                </c:pt>
                <c:pt idx="69">
                  <c:v>5.8167415607155437E-2</c:v>
                </c:pt>
                <c:pt idx="70">
                  <c:v>6.1464790545932235E-2</c:v>
                </c:pt>
                <c:pt idx="71">
                  <c:v>6.4897286296647927E-2</c:v>
                </c:pt>
                <c:pt idx="72">
                  <c:v>6.8468292681843401E-2</c:v>
                </c:pt>
                <c:pt idx="73">
                  <c:v>7.2181225368183721E-2</c:v>
                </c:pt>
                <c:pt idx="74">
                  <c:v>7.6039525146140985E-2</c:v>
                </c:pt>
                <c:pt idx="75">
                  <c:v>8.0046657209318806E-2</c:v>
                </c:pt>
                <c:pt idx="76">
                  <c:v>8.420611043368087E-2</c:v>
                </c:pt>
                <c:pt idx="77">
                  <c:v>8.8521396656948248E-2</c:v>
                </c:pt>
                <c:pt idx="78">
                  <c:v>9.2996049958423033E-2</c:v>
                </c:pt>
                <c:pt idx="79">
                  <c:v>9.7633625939494095E-2</c:v>
                </c:pt>
                <c:pt idx="80">
                  <c:v>0.10243770100507632</c:v>
                </c:pt>
                <c:pt idx="81">
                  <c:v>0.10741187164623422</c:v>
                </c:pt>
                <c:pt idx="82">
                  <c:v>0.11255975372422933</c:v>
                </c:pt>
                <c:pt idx="83">
                  <c:v>0.11788498175623685</c:v>
                </c:pt>
                <c:pt idx="84">
                  <c:v>0.1233912082029649</c:v>
                </c:pt>
                <c:pt idx="85">
                  <c:v>0.12908210275841148</c:v>
                </c:pt>
                <c:pt idx="86">
                  <c:v>0.13496135164198408</c:v>
                </c:pt>
                <c:pt idx="87">
                  <c:v>0.14103265689320788</c:v>
                </c:pt>
                <c:pt idx="88">
                  <c:v>0.14729973566924048</c:v>
                </c:pt>
                <c:pt idx="89">
                  <c:v>0.15376631954541331</c:v>
                </c:pt>
                <c:pt idx="90">
                  <c:v>0.16043615381899956</c:v>
                </c:pt>
                <c:pt idx="91">
                  <c:v>0.16731299681642842</c:v>
                </c:pt>
                <c:pt idx="92">
                  <c:v>0.17440061920413363</c:v>
                </c:pt>
                <c:pt idx="93">
                  <c:v>0.18170280330324307</c:v>
                </c:pt>
                <c:pt idx="94">
                  <c:v>0.18922334240829741</c:v>
                </c:pt>
                <c:pt idx="95">
                  <c:v>0.19696604011018248</c:v>
                </c:pt>
                <c:pt idx="96">
                  <c:v>0.20493470962345928</c:v>
                </c:pt>
                <c:pt idx="97">
                  <c:v>0.21313317311827529</c:v>
                </c:pt>
                <c:pt idx="98">
                  <c:v>0.22156526105701868</c:v>
                </c:pt>
                <c:pt idx="99">
                  <c:v>0.23023481153588765</c:v>
                </c:pt>
                <c:pt idx="100">
                  <c:v>0.23914566963154549</c:v>
                </c:pt>
                <c:pt idx="101">
                  <c:v>0.24830168675300168</c:v>
                </c:pt>
                <c:pt idx="102">
                  <c:v>0.2577067199988905</c:v>
                </c:pt>
                <c:pt idx="103">
                  <c:v>0.26736463152028023</c:v>
                </c:pt>
                <c:pt idx="104">
                  <c:v>0.27727928788916589</c:v>
                </c:pt>
                <c:pt idx="105">
                  <c:v>0.28745455947277332</c:v>
                </c:pt>
                <c:pt idx="106">
                  <c:v>0.29789431981382286</c:v>
                </c:pt>
                <c:pt idx="107">
                  <c:v>0.30860244501685763</c:v>
                </c:pt>
                <c:pt idx="108">
                  <c:v>0.31958281314078274</c:v>
                </c:pt>
                <c:pt idx="109">
                  <c:v>0.33083930359771685</c:v>
                </c:pt>
                <c:pt idx="110">
                  <c:v>0.34237579655827854</c:v>
                </c:pt>
                <c:pt idx="111">
                  <c:v>0.35419617236340706</c:v>
                </c:pt>
                <c:pt idx="112">
                  <c:v>0.366304310942831</c:v>
                </c:pt>
                <c:pt idx="113">
                  <c:v>0.3787040912402766</c:v>
                </c:pt>
                <c:pt idx="114">
                  <c:v>0.39139939064550244</c:v>
                </c:pt>
                <c:pt idx="115">
                  <c:v>0.4043940844332683</c:v>
                </c:pt>
                <c:pt idx="116">
                  <c:v>0.41769204520930536</c:v>
                </c:pt>
                <c:pt idx="117">
                  <c:v>0.43129714236337069</c:v>
                </c:pt>
                <c:pt idx="118">
                  <c:v>0.4452132415294674</c:v>
                </c:pt>
                <c:pt idx="119">
                  <c:v>0.45944420405329023</c:v>
                </c:pt>
                <c:pt idx="120">
                  <c:v>0.47399388646697282</c:v>
                </c:pt>
                <c:pt idx="121">
                  <c:v>0.48886613997118822</c:v>
                </c:pt>
                <c:pt idx="122">
                  <c:v>0.50406480992466296</c:v>
                </c:pt>
                <c:pt idx="123">
                  <c:v>0.51959373534116349</c:v>
                </c:pt>
                <c:pt idx="124">
                  <c:v>0.53545674839398494</c:v>
                </c:pt>
                <c:pt idx="125">
                  <c:v>0.55165767392801079</c:v>
                </c:pt>
                <c:pt idx="126">
                  <c:v>0.5682003289793558</c:v>
                </c:pt>
                <c:pt idx="127">
                  <c:v>0.58508852230265163</c:v>
                </c:pt>
                <c:pt idx="128">
                  <c:v>0.60232605390598692</c:v>
                </c:pt>
                <c:pt idx="129">
                  <c:v>0.61991671459354514</c:v>
                </c:pt>
                <c:pt idx="130">
                  <c:v>0.63786428551594998</c:v>
                </c:pt>
                <c:pt idx="131">
                  <c:v>0.65617253772833983</c:v>
                </c:pt>
                <c:pt idx="132">
                  <c:v>0.67484523175620481</c:v>
                </c:pt>
                <c:pt idx="133">
                  <c:v>0.69388611716896342</c:v>
                </c:pt>
                <c:pt idx="134">
                  <c:v>0.71329893216132589</c:v>
                </c:pt>
                <c:pt idx="135">
                  <c:v>0.73308740314242016</c:v>
                </c:pt>
                <c:pt idx="136">
                  <c:v>0.75325524433268853</c:v>
                </c:pt>
                <c:pt idx="137">
                  <c:v>0.77380615736856306</c:v>
                </c:pt>
                <c:pt idx="138">
                  <c:v>0.79474383091490175</c:v>
                </c:pt>
                <c:pt idx="139">
                  <c:v>0.81607194028518215</c:v>
                </c:pt>
                <c:pt idx="140">
                  <c:v>0.83779414706943989</c:v>
                </c:pt>
                <c:pt idx="141">
                  <c:v>0.8599140987699343</c:v>
                </c:pt>
                <c:pt idx="142">
                  <c:v>0.88243542844453415</c:v>
                </c:pt>
                <c:pt idx="143">
                  <c:v>0.90536175435777011</c:v>
                </c:pt>
                <c:pt idx="144">
                  <c:v>0.92869667963958058</c:v>
                </c:pt>
                <c:pt idx="145">
                  <c:v>0.95244379195167816</c:v>
                </c:pt>
                <c:pt idx="146">
                  <c:v>0.97660666316153133</c:v>
                </c:pt>
                <c:pt idx="147">
                  <c:v>1.0011888490239151</c:v>
                </c:pt>
                <c:pt idx="148">
                  <c:v>1.0261938888700168</c:v>
                </c:pt>
                <c:pt idx="149">
                  <c:v>1.0516253053040394</c:v>
                </c:pt>
                <c:pt idx="150">
                  <c:v>1.0774866039072588</c:v>
                </c:pt>
                <c:pt idx="151">
                  <c:v>1.1037812729495311</c:v>
                </c:pt>
                <c:pt idx="152">
                  <c:v>1.1305127831081503</c:v>
                </c:pt>
                <c:pt idx="153">
                  <c:v>1.1576845871940495</c:v>
                </c:pt>
                <c:pt idx="154">
                  <c:v>1.1853001198852979</c:v>
                </c:pt>
                <c:pt idx="155">
                  <c:v>1.2133627974678092</c:v>
                </c:pt>
                <c:pt idx="156">
                  <c:v>1.2418760175832464</c:v>
                </c:pt>
                <c:pt idx="157">
                  <c:v>1.2708431589840501</c:v>
                </c:pt>
                <c:pt idx="158">
                  <c:v>1.3002675812955307</c:v>
                </c:pt>
                <c:pt idx="159">
                  <c:v>1.3301526247849882</c:v>
                </c:pt>
                <c:pt idx="160">
                  <c:v>1.3605016101377654</c:v>
                </c:pt>
                <c:pt idx="161">
                  <c:v>1.3913178382402176</c:v>
                </c:pt>
                <c:pt idx="162">
                  <c:v>1.4226045899694899</c:v>
                </c:pt>
                <c:pt idx="163">
                  <c:v>1.4543651259900745</c:v>
                </c:pt>
                <c:pt idx="164">
                  <c:v>1.4866026865570703</c:v>
                </c:pt>
                <c:pt idx="165">
                  <c:v>1.5193204913260629</c:v>
                </c:pt>
                <c:pt idx="166">
                  <c:v>1.5525217391695918</c:v>
                </c:pt>
                <c:pt idx="167">
                  <c:v>1.586209608000102</c:v>
                </c:pt>
                <c:pt idx="168">
                  <c:v>1.6203872545993239</c:v>
                </c:pt>
                <c:pt idx="169">
                  <c:v>1.65505781445402</c:v>
                </c:pt>
                <c:pt idx="170">
                  <c:v>1.690224401598007</c:v>
                </c:pt>
                <c:pt idx="171">
                  <c:v>1.7258901084603959</c:v>
                </c:pt>
                <c:pt idx="172">
                  <c:v>1.76205800571997</c:v>
                </c:pt>
                <c:pt idx="173">
                  <c:v>1.7987311421656305</c:v>
                </c:pt>
                <c:pt idx="174">
                  <c:v>1.8359125445628237</c:v>
                </c:pt>
                <c:pt idx="175">
                  <c:v>1.8736052175258902</c:v>
                </c:pt>
                <c:pt idx="176">
                  <c:v>1.9118121433962454</c:v>
                </c:pt>
                <c:pt idx="177">
                  <c:v>1.9505362821263255</c:v>
                </c:pt>
                <c:pt idx="178">
                  <c:v>1.9897805711692129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551408"/>
        <c:axId val="1857545424"/>
      </c:scatterChart>
      <c:valAx>
        <c:axId val="185755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2.</a:t>
                </a:r>
                <a:r>
                  <a:rPr lang="hu-HU" baseline="0"/>
                  <a:t> test útja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57545424"/>
        <c:crosses val="autoZero"/>
        <c:crossBetween val="midCat"/>
        <c:majorUnit val="5"/>
      </c:valAx>
      <c:valAx>
        <c:axId val="185754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57551408"/>
        <c:crosses val="autoZero"/>
        <c:crossBetween val="midCat"/>
        <c:majorUnit val="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gyorsulások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 és vas (3)'!$T$26:$T$206</c:f>
              <c:numCache>
                <c:formatCode>General</c:formatCode>
                <c:ptCount val="18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  <c:pt idx="121">
                  <c:v>3.0249999999999932</c:v>
                </c:pt>
                <c:pt idx="122">
                  <c:v>3.0499999999999932</c:v>
                </c:pt>
                <c:pt idx="123">
                  <c:v>3.0749999999999931</c:v>
                </c:pt>
                <c:pt idx="124">
                  <c:v>3.099999999999993</c:v>
                </c:pt>
                <c:pt idx="125">
                  <c:v>3.1249999999999929</c:v>
                </c:pt>
                <c:pt idx="126">
                  <c:v>3.1499999999999928</c:v>
                </c:pt>
                <c:pt idx="127">
                  <c:v>3.1749999999999927</c:v>
                </c:pt>
                <c:pt idx="128">
                  <c:v>3.1999999999999926</c:v>
                </c:pt>
                <c:pt idx="129">
                  <c:v>3.2249999999999925</c:v>
                </c:pt>
                <c:pt idx="130">
                  <c:v>3.2499999999999925</c:v>
                </c:pt>
                <c:pt idx="131">
                  <c:v>3.2749999999999924</c:v>
                </c:pt>
                <c:pt idx="132">
                  <c:v>3.2999999999999923</c:v>
                </c:pt>
                <c:pt idx="133">
                  <c:v>3.3249999999999922</c:v>
                </c:pt>
                <c:pt idx="134">
                  <c:v>3.3499999999999921</c:v>
                </c:pt>
                <c:pt idx="135">
                  <c:v>3.374999999999992</c:v>
                </c:pt>
                <c:pt idx="136">
                  <c:v>3.3999999999999919</c:v>
                </c:pt>
                <c:pt idx="137">
                  <c:v>3.4249999999999918</c:v>
                </c:pt>
                <c:pt idx="138">
                  <c:v>3.4499999999999917</c:v>
                </c:pt>
                <c:pt idx="139">
                  <c:v>3.4749999999999917</c:v>
                </c:pt>
                <c:pt idx="140">
                  <c:v>3.4999999999999916</c:v>
                </c:pt>
                <c:pt idx="141">
                  <c:v>3.5249999999999915</c:v>
                </c:pt>
                <c:pt idx="142">
                  <c:v>3.5499999999999914</c:v>
                </c:pt>
                <c:pt idx="143">
                  <c:v>3.5749999999999913</c:v>
                </c:pt>
                <c:pt idx="144">
                  <c:v>3.5999999999999912</c:v>
                </c:pt>
                <c:pt idx="145">
                  <c:v>3.6249999999999911</c:v>
                </c:pt>
                <c:pt idx="146">
                  <c:v>3.649999999999991</c:v>
                </c:pt>
                <c:pt idx="147">
                  <c:v>3.6749999999999909</c:v>
                </c:pt>
                <c:pt idx="148">
                  <c:v>3.6999999999999909</c:v>
                </c:pt>
                <c:pt idx="149">
                  <c:v>3.7249999999999908</c:v>
                </c:pt>
                <c:pt idx="150">
                  <c:v>3.7499999999999907</c:v>
                </c:pt>
                <c:pt idx="151">
                  <c:v>3.7749999999999906</c:v>
                </c:pt>
                <c:pt idx="152">
                  <c:v>3.7999999999999905</c:v>
                </c:pt>
                <c:pt idx="153">
                  <c:v>3.8249999999999904</c:v>
                </c:pt>
                <c:pt idx="154">
                  <c:v>3.8499999999999903</c:v>
                </c:pt>
                <c:pt idx="155">
                  <c:v>3.8749999999999902</c:v>
                </c:pt>
                <c:pt idx="156">
                  <c:v>3.8999999999999901</c:v>
                </c:pt>
                <c:pt idx="157">
                  <c:v>3.9249999999999901</c:v>
                </c:pt>
                <c:pt idx="158">
                  <c:v>3.94999999999999</c:v>
                </c:pt>
                <c:pt idx="159">
                  <c:v>3.9749999999999899</c:v>
                </c:pt>
                <c:pt idx="160">
                  <c:v>3.9999999999999898</c:v>
                </c:pt>
                <c:pt idx="161">
                  <c:v>4.0249999999999897</c:v>
                </c:pt>
                <c:pt idx="162">
                  <c:v>4.0499999999999901</c:v>
                </c:pt>
                <c:pt idx="163">
                  <c:v>4.0749999999999904</c:v>
                </c:pt>
                <c:pt idx="164">
                  <c:v>4.0999999999999908</c:v>
                </c:pt>
                <c:pt idx="165">
                  <c:v>4.1249999999999911</c:v>
                </c:pt>
                <c:pt idx="166">
                  <c:v>4.1499999999999915</c:v>
                </c:pt>
                <c:pt idx="167">
                  <c:v>4.1749999999999918</c:v>
                </c:pt>
                <c:pt idx="168">
                  <c:v>4.1999999999999922</c:v>
                </c:pt>
                <c:pt idx="169">
                  <c:v>4.2249999999999925</c:v>
                </c:pt>
                <c:pt idx="170">
                  <c:v>4.2499999999999929</c:v>
                </c:pt>
                <c:pt idx="171">
                  <c:v>4.2749999999999932</c:v>
                </c:pt>
                <c:pt idx="172">
                  <c:v>4.2999999999999936</c:v>
                </c:pt>
                <c:pt idx="173">
                  <c:v>4.324999999999994</c:v>
                </c:pt>
                <c:pt idx="174">
                  <c:v>4.3499999999999943</c:v>
                </c:pt>
                <c:pt idx="175">
                  <c:v>4.3749999999999947</c:v>
                </c:pt>
                <c:pt idx="176">
                  <c:v>4.399999999999995</c:v>
                </c:pt>
                <c:pt idx="177">
                  <c:v>4.4249999999999954</c:v>
                </c:pt>
                <c:pt idx="178">
                  <c:v>4.4499999999999957</c:v>
                </c:pt>
                <c:pt idx="179">
                  <c:v>4.4749999999999961</c:v>
                </c:pt>
                <c:pt idx="180">
                  <c:v>4.4999999999999964</c:v>
                </c:pt>
              </c:numCache>
            </c:numRef>
          </c:xVal>
          <c:yVal>
            <c:numRef>
              <c:f>'fa és vas (3)'!$U$26:$U$206</c:f>
              <c:numCache>
                <c:formatCode>General</c:formatCode>
                <c:ptCount val="181"/>
                <c:pt idx="0">
                  <c:v>9.81</c:v>
                </c:pt>
                <c:pt idx="1">
                  <c:v>9.8080452042187503</c:v>
                </c:pt>
                <c:pt idx="2">
                  <c:v>9.8021823748917942</c:v>
                </c:pt>
                <c:pt idx="3">
                  <c:v>9.7924185198742411</c:v>
                </c:pt>
                <c:pt idx="4">
                  <c:v>9.7787668578389138</c:v>
                </c:pt>
                <c:pt idx="5">
                  <c:v>9.7612467795850346</c:v>
                </c:pt>
                <c:pt idx="6">
                  <c:v>9.7398837885322997</c:v>
                </c:pt>
                <c:pt idx="7">
                  <c:v>9.7147094207176448</c:v>
                </c:pt>
                <c:pt idx="8">
                  <c:v>9.6857611447297174</c:v>
                </c:pt>
                <c:pt idx="9">
                  <c:v>9.653082242130294</c:v>
                </c:pt>
                <c:pt idx="10">
                  <c:v>9.6167216690214552</c:v>
                </c:pt>
                <c:pt idx="11">
                  <c:v>9.5767338995212405</c:v>
                </c:pt>
                <c:pt idx="12">
                  <c:v>9.5331787520081441</c:v>
                </c:pt>
                <c:pt idx="13">
                  <c:v>9.4861211990850407</c:v>
                </c:pt>
                <c:pt idx="14">
                  <c:v>9.4356311622956284</c:v>
                </c:pt>
                <c:pt idx="15">
                  <c:v>9.3817832927002591</c:v>
                </c:pt>
                <c:pt idx="16">
                  <c:v>9.3246567384828634</c:v>
                </c:pt>
                <c:pt idx="17">
                  <c:v>9.2643349008160349</c:v>
                </c:pt>
                <c:pt idx="18">
                  <c:v>9.2009051792568997</c:v>
                </c:pt>
                <c:pt idx="19">
                  <c:v>9.1344587079820432</c:v>
                </c:pt>
                <c:pt idx="20">
                  <c:v>9.0650900841953739</c:v>
                </c:pt>
                <c:pt idx="21">
                  <c:v>8.9928970900583476</c:v>
                </c:pt>
                <c:pt idx="22">
                  <c:v>8.9179804094977104</c:v>
                </c:pt>
                <c:pt idx="23">
                  <c:v>8.8404433412418832</c:v>
                </c:pt>
                <c:pt idx="24">
                  <c:v>8.7603915094238296</c:v>
                </c:pt>
                <c:pt idx="25">
                  <c:v>8.6779325730659078</c:v>
                </c:pt>
                <c:pt idx="26">
                  <c:v>8.5931759357315034</c:v>
                </c:pt>
                <c:pt idx="27">
                  <c:v>8.5062324565894976</c:v>
                </c:pt>
                <c:pt idx="28">
                  <c:v>8.4172141640916642</c:v>
                </c:pt>
                <c:pt idx="29">
                  <c:v>8.3262339734103996</c:v>
                </c:pt>
                <c:pt idx="30">
                  <c:v>8.2334054087255772</c:v>
                </c:pt>
                <c:pt idx="31">
                  <c:v>8.1388423313854226</c:v>
                </c:pt>
                <c:pt idx="32">
                  <c:v>8.0426586748980071</c:v>
                </c:pt>
                <c:pt idx="33">
                  <c:v>7.9449681876377998</c:v>
                </c:pt>
                <c:pt idx="34">
                  <c:v>7.8458841840767262</c:v>
                </c:pt>
                <c:pt idx="35">
                  <c:v>7.7455193052718663</c:v>
                </c:pt>
                <c:pt idx="36">
                  <c:v>7.643985289263151</c:v>
                </c:pt>
                <c:pt idx="37">
                  <c:v>7.5413927519549047</c:v>
                </c:pt>
                <c:pt idx="38">
                  <c:v>7.4378509789753871</c:v>
                </c:pt>
                <c:pt idx="39">
                  <c:v>7.333467728929449</c:v>
                </c:pt>
                <c:pt idx="40">
                  <c:v>7.2283490483814177</c:v>
                </c:pt>
                <c:pt idx="41">
                  <c:v>7.1225990988291041</c:v>
                </c:pt>
                <c:pt idx="42">
                  <c:v>7.0163199958558007</c:v>
                </c:pt>
                <c:pt idx="43">
                  <c:v>6.9096116605757496</c:v>
                </c:pt>
                <c:pt idx="44">
                  <c:v>6.8025716834202825</c:v>
                </c:pt>
                <c:pt idx="45">
                  <c:v>6.6952952002469432</c:v>
                </c:pt>
                <c:pt idx="46">
                  <c:v>6.5878747806927374</c:v>
                </c:pt>
                <c:pt idx="47">
                  <c:v>6.4804003286354579</c:v>
                </c:pt>
                <c:pt idx="48">
                  <c:v>6.3729589945739127</c:v>
                </c:pt>
                <c:pt idx="49">
                  <c:v>6.2656350996891552</c:v>
                </c:pt>
                <c:pt idx="50">
                  <c:v>6.1585100713043186</c:v>
                </c:pt>
                <c:pt idx="51">
                  <c:v>6.0516623894206898</c:v>
                </c:pt>
                <c:pt idx="52">
                  <c:v>5.9451675439720422</c:v>
                </c:pt>
                <c:pt idx="53">
                  <c:v>5.8390980024080186</c:v>
                </c:pt>
                <c:pt idx="54">
                  <c:v>5.7335231871904506</c:v>
                </c:pt>
                <c:pt idx="55">
                  <c:v>5.6285094627637609</c:v>
                </c:pt>
                <c:pt idx="56">
                  <c:v>5.5241201315419683</c:v>
                </c:pt>
                <c:pt idx="57">
                  <c:v>5.4204154384400347</c:v>
                </c:pt>
                <c:pt idx="58">
                  <c:v>5.3174525834663235</c:v>
                </c:pt>
                <c:pt idx="59">
                  <c:v>5.2152857418853982</c:v>
                </c:pt>
                <c:pt idx="60">
                  <c:v>5.1139660914562812</c:v>
                </c:pt>
                <c:pt idx="61">
                  <c:v>5.0135418462501944</c:v>
                </c:pt>
                <c:pt idx="62">
                  <c:v>4.9140582965536321</c:v>
                </c:pt>
                <c:pt idx="63">
                  <c:v>4.8155578543670767</c:v>
                </c:pt>
                <c:pt idx="64">
                  <c:v>4.7180801040164866</c:v>
                </c:pt>
                <c:pt idx="65">
                  <c:v>4.6216618574037716</c:v>
                </c:pt>
                <c:pt idx="66">
                  <c:v>4.5263372134333855</c:v>
                </c:pt>
                <c:pt idx="67">
                  <c:v>4.4321376211648484</c:v>
                </c:pt>
                <c:pt idx="68">
                  <c:v>4.3390919462551967</c:v>
                </c:pt>
                <c:pt idx="69">
                  <c:v>4.2472265402707814</c:v>
                </c:pt>
                <c:pt idx="70">
                  <c:v>4.1565653124643349</c:v>
                </c:pt>
                <c:pt idx="71">
                  <c:v>4.067129803630638</c:v>
                </c:pt>
                <c:pt idx="72">
                  <c:v>3.9789392616721777</c:v>
                </c:pt>
                <c:pt idx="73">
                  <c:v>3.8920107185247828</c:v>
                </c:pt>
                <c:pt idx="74">
                  <c:v>3.806359068112215</c:v>
                </c:pt>
                <c:pt idx="75">
                  <c:v>3.7219971450178075</c:v>
                </c:pt>
                <c:pt idx="76">
                  <c:v>3.6389358035805435</c:v>
                </c:pt>
                <c:pt idx="77">
                  <c:v>3.5571839971421353</c:v>
                </c:pt>
                <c:pt idx="78">
                  <c:v>3.4767488571906817</c:v>
                </c:pt>
                <c:pt idx="79">
                  <c:v>3.3976357721652928</c:v>
                </c:pt>
                <c:pt idx="80">
                  <c:v>3.3198484657044656</c:v>
                </c:pt>
                <c:pt idx="81">
                  <c:v>3.2433890741389639</c:v>
                </c:pt>
                <c:pt idx="82">
                  <c:v>3.1682582230475163</c:v>
                </c:pt>
                <c:pt idx="83">
                  <c:v>3.0944551027104836</c:v>
                </c:pt>
                <c:pt idx="84">
                  <c:v>3.0219775423130901</c:v>
                </c:pt>
                <c:pt idx="85">
                  <c:v>2.950822082765411</c:v>
                </c:pt>
                <c:pt idx="86">
                  <c:v>2.8809840480213937</c:v>
                </c:pt>
                <c:pt idx="87">
                  <c:v>2.8124576147934652</c:v>
                </c:pt>
                <c:pt idx="88">
                  <c:v>2.7452358805729098</c:v>
                </c:pt>
                <c:pt idx="89">
                  <c:v>2.6793109298790752</c:v>
                </c:pt>
                <c:pt idx="90">
                  <c:v>2.6146738986726019</c:v>
                </c:pt>
                <c:pt idx="91">
                  <c:v>2.5513150368793349</c:v>
                </c:pt>
                <c:pt idx="92">
                  <c:v>2.4892237689822165</c:v>
                </c:pt>
                <c:pt idx="93">
                  <c:v>2.4283887526485062</c:v>
                </c:pt>
                <c:pt idx="94">
                  <c:v>2.3687979353689093</c:v>
                </c:pt>
                <c:pt idx="95">
                  <c:v>2.3104386090938442</c:v>
                </c:pt>
                <c:pt idx="96">
                  <c:v>2.2532974628599698</c:v>
                </c:pt>
                <c:pt idx="97">
                  <c:v>2.1973606334074072</c:v>
                </c:pt>
                <c:pt idx="98">
                  <c:v>2.1426137537947723</c:v>
                </c:pt>
                <c:pt idx="99">
                  <c:v>2.0890420000251586</c:v>
                </c:pt>
                <c:pt idx="100">
                  <c:v>2.0366301357017802</c:v>
                </c:pt>
                <c:pt idx="101">
                  <c:v>1.9853625547368621</c:v>
                </c:pt>
                <c:pt idx="102">
                  <c:v>1.935223322141856</c:v>
                </c:pt>
                <c:pt idx="103">
                  <c:v>1.8861962129309555</c:v>
                </c:pt>
                <c:pt idx="104">
                  <c:v>1.838264749173419</c:v>
                </c:pt>
                <c:pt idx="105">
                  <c:v>1.7914122352331709</c:v>
                </c:pt>
                <c:pt idx="106">
                  <c:v>1.7456217912368395</c:v>
                </c:pt>
                <c:pt idx="107">
                  <c:v>1.7008763848136255</c:v>
                </c:pt>
                <c:pt idx="108">
                  <c:v>1.6571588611522383</c:v>
                </c:pt>
                <c:pt idx="109">
                  <c:v>1.6144519714217331</c:v>
                </c:pt>
                <c:pt idx="110">
                  <c:v>1.5727383996042992</c:v>
                </c:pt>
                <c:pt idx="111">
                  <c:v>1.5320007877890216</c:v>
                </c:pt>
                <c:pt idx="112">
                  <c:v>1.4922217599763137</c:v>
                </c:pt>
                <c:pt idx="113">
                  <c:v>1.453383944443166</c:v>
                </c:pt>
                <c:pt idx="114">
                  <c:v>1.4154699947196328</c:v>
                </c:pt>
                <c:pt idx="115">
                  <c:v>1.3784626092269487</c:v>
                </c:pt>
                <c:pt idx="116">
                  <c:v>1.3423445496275548</c:v>
                </c:pt>
                <c:pt idx="117">
                  <c:v>1.3070986579370025</c:v>
                </c:pt>
                <c:pt idx="118">
                  <c:v>1.2727078724472012</c:v>
                </c:pt>
                <c:pt idx="119">
                  <c:v>1.2391552425099679</c:v>
                </c:pt>
                <c:pt idx="120">
                  <c:v>1.2064239422290246</c:v>
                </c:pt>
                <c:pt idx="121">
                  <c:v>1.1744972831078542</c:v>
                </c:pt>
                <c:pt idx="122">
                  <c:v>1.1433587256999118</c:v>
                </c:pt>
                <c:pt idx="123">
                  <c:v>1.1129918903066915</c:v>
                </c:pt>
                <c:pt idx="124">
                  <c:v>1.0833805667681453</c:v>
                </c:pt>
                <c:pt idx="125">
                  <c:v>1.0545087233887784</c:v>
                </c:pt>
                <c:pt idx="126">
                  <c:v>1.0263605150417288</c:v>
                </c:pt>
                <c:pt idx="127">
                  <c:v>0.99892029049180842</c:v>
                </c:pt>
                <c:pt idx="128">
                  <c:v>0.97217259897741748</c:v>
                </c:pt>
                <c:pt idx="129">
                  <c:v>0.94610219608988189</c:v>
                </c:pt>
                <c:pt idx="130">
                  <c:v>0.92069404898764873</c:v>
                </c:pt>
                <c:pt idx="131">
                  <c:v>0.8959333409813901</c:v>
                </c:pt>
                <c:pt idx="132">
                  <c:v>0.87180547552492449</c:v>
                </c:pt>
                <c:pt idx="133">
                  <c:v>0.84829607964552523</c:v>
                </c:pt>
                <c:pt idx="134">
                  <c:v>0.82539100684599731</c:v>
                </c:pt>
                <c:pt idx="135">
                  <c:v>0.80307633950960522</c:v>
                </c:pt>
                <c:pt idx="136">
                  <c:v>0.78133839083776913</c:v>
                </c:pt>
                <c:pt idx="137">
                  <c:v>0.76016370634919816</c:v>
                </c:pt>
                <c:pt idx="138">
                  <c:v>0.73953906496795341</c:v>
                </c:pt>
                <c:pt idx="139">
                  <c:v>0.7194514797267697</c:v>
                </c:pt>
                <c:pt idx="140">
                  <c:v>0.69988819811082159</c:v>
                </c:pt>
                <c:pt idx="141">
                  <c:v>0.68083670206599756</c:v>
                </c:pt>
                <c:pt idx="142">
                  <c:v>0.6622847076946563</c:v>
                </c:pt>
                <c:pt idx="143">
                  <c:v>0.64422016466078347</c:v>
                </c:pt>
                <c:pt idx="144">
                  <c:v>0.62663125532542985</c:v>
                </c:pt>
                <c:pt idx="145">
                  <c:v>0.60950639363233172</c:v>
                </c:pt>
                <c:pt idx="146">
                  <c:v>0.59283422376256567</c:v>
                </c:pt>
                <c:pt idx="147">
                  <c:v>0.57660361857627507</c:v>
                </c:pt>
                <c:pt idx="148">
                  <c:v>0.56080367785850882</c:v>
                </c:pt>
                <c:pt idx="149">
                  <c:v>0.54542372638529457</c:v>
                </c:pt>
                <c:pt idx="150">
                  <c:v>0.53045331182537225</c:v>
                </c:pt>
                <c:pt idx="151">
                  <c:v>0.51588220249204397</c:v>
                </c:pt>
                <c:pt idx="152">
                  <c:v>0.50170038495886971</c:v>
                </c:pt>
                <c:pt idx="153">
                  <c:v>0.48789806155223481</c:v>
                </c:pt>
                <c:pt idx="154">
                  <c:v>0.47446564773300715</c:v>
                </c:pt>
                <c:pt idx="155">
                  <c:v>0.46139376937882126</c:v>
                </c:pt>
                <c:pt idx="156">
                  <c:v>0.44867325997792484</c:v>
                </c:pt>
                <c:pt idx="157">
                  <c:v>0.43629515774481753</c:v>
                </c:pt>
                <c:pt idx="158">
                  <c:v>0.4242507026673028</c:v>
                </c:pt>
                <c:pt idx="159">
                  <c:v>0.4125313334940568</c:v>
                </c:pt>
                <c:pt idx="160">
                  <c:v>0.40112868467116236</c:v>
                </c:pt>
                <c:pt idx="161">
                  <c:v>0.39003458323560025</c:v>
                </c:pt>
                <c:pt idx="162">
                  <c:v>0.37924104567318828</c:v>
                </c:pt>
                <c:pt idx="163">
                  <c:v>0.36874027474785009</c:v>
                </c:pt>
                <c:pt idx="164">
                  <c:v>0.35852465630885355</c:v>
                </c:pt>
                <c:pt idx="165">
                  <c:v>0.3485867560819802</c:v>
                </c:pt>
                <c:pt idx="166">
                  <c:v>0.33891931645037943</c:v>
                </c:pt>
                <c:pt idx="167">
                  <c:v>0.32951525323030495</c:v>
                </c:pt>
                <c:pt idx="168">
                  <c:v>0.32036765244668608</c:v>
                </c:pt>
                <c:pt idx="169">
                  <c:v>0.31146976711299246</c:v>
                </c:pt>
                <c:pt idx="170">
                  <c:v>0.30281501401967503</c:v>
                </c:pt>
                <c:pt idx="171">
                  <c:v>0.29439697053499714</c:v>
                </c:pt>
                <c:pt idx="172">
                  <c:v>0.2862093714218652</c:v>
                </c:pt>
                <c:pt idx="173">
                  <c:v>0.27824610567393648</c:v>
                </c:pt>
                <c:pt idx="174">
                  <c:v>0.27050121337402544</c:v>
                </c:pt>
                <c:pt idx="175">
                  <c:v>0.262968882577578</c:v>
                </c:pt>
                <c:pt idx="176">
                  <c:v>0.2556434462237398</c:v>
                </c:pt>
                <c:pt idx="177">
                  <c:v>0.24851937907631161</c:v>
                </c:pt>
                <c:pt idx="178">
                  <c:v>0.24159129469666496</c:v>
                </c:pt>
                <c:pt idx="179">
                  <c:v>0.23485394245053826</c:v>
                </c:pt>
                <c:pt idx="180">
                  <c:v>0.22830220455037065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 és vas (3)'!$T$26:$T$206</c:f>
              <c:numCache>
                <c:formatCode>General</c:formatCode>
                <c:ptCount val="18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  <c:pt idx="121">
                  <c:v>3.0249999999999932</c:v>
                </c:pt>
                <c:pt idx="122">
                  <c:v>3.0499999999999932</c:v>
                </c:pt>
                <c:pt idx="123">
                  <c:v>3.0749999999999931</c:v>
                </c:pt>
                <c:pt idx="124">
                  <c:v>3.099999999999993</c:v>
                </c:pt>
                <c:pt idx="125">
                  <c:v>3.1249999999999929</c:v>
                </c:pt>
                <c:pt idx="126">
                  <c:v>3.1499999999999928</c:v>
                </c:pt>
                <c:pt idx="127">
                  <c:v>3.1749999999999927</c:v>
                </c:pt>
                <c:pt idx="128">
                  <c:v>3.1999999999999926</c:v>
                </c:pt>
                <c:pt idx="129">
                  <c:v>3.2249999999999925</c:v>
                </c:pt>
                <c:pt idx="130">
                  <c:v>3.2499999999999925</c:v>
                </c:pt>
                <c:pt idx="131">
                  <c:v>3.2749999999999924</c:v>
                </c:pt>
                <c:pt idx="132">
                  <c:v>3.2999999999999923</c:v>
                </c:pt>
                <c:pt idx="133">
                  <c:v>3.3249999999999922</c:v>
                </c:pt>
                <c:pt idx="134">
                  <c:v>3.3499999999999921</c:v>
                </c:pt>
                <c:pt idx="135">
                  <c:v>3.374999999999992</c:v>
                </c:pt>
                <c:pt idx="136">
                  <c:v>3.3999999999999919</c:v>
                </c:pt>
                <c:pt idx="137">
                  <c:v>3.4249999999999918</c:v>
                </c:pt>
                <c:pt idx="138">
                  <c:v>3.4499999999999917</c:v>
                </c:pt>
                <c:pt idx="139">
                  <c:v>3.4749999999999917</c:v>
                </c:pt>
                <c:pt idx="140">
                  <c:v>3.4999999999999916</c:v>
                </c:pt>
                <c:pt idx="141">
                  <c:v>3.5249999999999915</c:v>
                </c:pt>
                <c:pt idx="142">
                  <c:v>3.5499999999999914</c:v>
                </c:pt>
                <c:pt idx="143">
                  <c:v>3.5749999999999913</c:v>
                </c:pt>
                <c:pt idx="144">
                  <c:v>3.5999999999999912</c:v>
                </c:pt>
                <c:pt idx="145">
                  <c:v>3.6249999999999911</c:v>
                </c:pt>
                <c:pt idx="146">
                  <c:v>3.649999999999991</c:v>
                </c:pt>
                <c:pt idx="147">
                  <c:v>3.6749999999999909</c:v>
                </c:pt>
                <c:pt idx="148">
                  <c:v>3.6999999999999909</c:v>
                </c:pt>
                <c:pt idx="149">
                  <c:v>3.7249999999999908</c:v>
                </c:pt>
                <c:pt idx="150">
                  <c:v>3.7499999999999907</c:v>
                </c:pt>
                <c:pt idx="151">
                  <c:v>3.7749999999999906</c:v>
                </c:pt>
                <c:pt idx="152">
                  <c:v>3.7999999999999905</c:v>
                </c:pt>
                <c:pt idx="153">
                  <c:v>3.8249999999999904</c:v>
                </c:pt>
                <c:pt idx="154">
                  <c:v>3.8499999999999903</c:v>
                </c:pt>
                <c:pt idx="155">
                  <c:v>3.8749999999999902</c:v>
                </c:pt>
                <c:pt idx="156">
                  <c:v>3.8999999999999901</c:v>
                </c:pt>
                <c:pt idx="157">
                  <c:v>3.9249999999999901</c:v>
                </c:pt>
                <c:pt idx="158">
                  <c:v>3.94999999999999</c:v>
                </c:pt>
                <c:pt idx="159">
                  <c:v>3.9749999999999899</c:v>
                </c:pt>
                <c:pt idx="160">
                  <c:v>3.9999999999999898</c:v>
                </c:pt>
                <c:pt idx="161">
                  <c:v>4.0249999999999897</c:v>
                </c:pt>
                <c:pt idx="162">
                  <c:v>4.0499999999999901</c:v>
                </c:pt>
                <c:pt idx="163">
                  <c:v>4.0749999999999904</c:v>
                </c:pt>
                <c:pt idx="164">
                  <c:v>4.0999999999999908</c:v>
                </c:pt>
                <c:pt idx="165">
                  <c:v>4.1249999999999911</c:v>
                </c:pt>
                <c:pt idx="166">
                  <c:v>4.1499999999999915</c:v>
                </c:pt>
                <c:pt idx="167">
                  <c:v>4.1749999999999918</c:v>
                </c:pt>
                <c:pt idx="168">
                  <c:v>4.1999999999999922</c:v>
                </c:pt>
                <c:pt idx="169">
                  <c:v>4.2249999999999925</c:v>
                </c:pt>
                <c:pt idx="170">
                  <c:v>4.2499999999999929</c:v>
                </c:pt>
                <c:pt idx="171">
                  <c:v>4.2749999999999932</c:v>
                </c:pt>
                <c:pt idx="172">
                  <c:v>4.2999999999999936</c:v>
                </c:pt>
                <c:pt idx="173">
                  <c:v>4.324999999999994</c:v>
                </c:pt>
                <c:pt idx="174">
                  <c:v>4.3499999999999943</c:v>
                </c:pt>
                <c:pt idx="175">
                  <c:v>4.3749999999999947</c:v>
                </c:pt>
                <c:pt idx="176">
                  <c:v>4.399999999999995</c:v>
                </c:pt>
                <c:pt idx="177">
                  <c:v>4.4249999999999954</c:v>
                </c:pt>
                <c:pt idx="178">
                  <c:v>4.4499999999999957</c:v>
                </c:pt>
                <c:pt idx="179">
                  <c:v>4.4749999999999961</c:v>
                </c:pt>
                <c:pt idx="180">
                  <c:v>4.4999999999999964</c:v>
                </c:pt>
              </c:numCache>
            </c:numRef>
          </c:xVal>
          <c:yVal>
            <c:numRef>
              <c:f>'fa és vas (3)'!$V$26:$V$206</c:f>
              <c:numCache>
                <c:formatCode>General</c:formatCode>
                <c:ptCount val="181"/>
                <c:pt idx="0">
                  <c:v>9.81</c:v>
                </c:pt>
                <c:pt idx="1">
                  <c:v>9.8098872233203132</c:v>
                </c:pt>
                <c:pt idx="2">
                  <c:v>9.8095488984672006</c:v>
                </c:pt>
                <c:pt idx="3">
                  <c:v>9.8089850487768206</c:v>
                </c:pt>
                <c:pt idx="4">
                  <c:v>9.8081957183250488</c:v>
                </c:pt>
                <c:pt idx="5">
                  <c:v>9.807180971920026</c:v>
                </c:pt>
                <c:pt idx="6">
                  <c:v>9.8059408950906555</c:v>
                </c:pt>
                <c:pt idx="7">
                  <c:v>9.8044755940710608</c:v>
                </c:pt>
                <c:pt idx="8">
                  <c:v>9.8027851957809862</c:v>
                </c:pt>
                <c:pt idx="9">
                  <c:v>9.8008698478021756</c:v>
                </c:pt>
                <c:pt idx="10">
                  <c:v>9.7987297183507138</c:v>
                </c:pt>
                <c:pt idx="11">
                  <c:v>9.7963649962453498</c:v>
                </c:pt>
                <c:pt idx="12">
                  <c:v>9.7937758908718173</c:v>
                </c:pt>
                <c:pt idx="13">
                  <c:v>9.7909626321431507</c:v>
                </c:pt>
                <c:pt idx="14">
                  <c:v>9.7879254704560168</c:v>
                </c:pt>
                <c:pt idx="15">
                  <c:v>9.7846646766430805</c:v>
                </c:pt>
                <c:pt idx="16">
                  <c:v>9.7811805419214135</c:v>
                </c:pt>
                <c:pt idx="17">
                  <c:v>9.7774733778369658</c:v>
                </c:pt>
                <c:pt idx="18">
                  <c:v>9.7735435162051125</c:v>
                </c:pt>
                <c:pt idx="19">
                  <c:v>9.7693913090473146</c:v>
                </c:pt>
                <c:pt idx="20">
                  <c:v>9.7650171285238834</c:v>
                </c:pt>
                <c:pt idx="21">
                  <c:v>9.7604213668628965</c:v>
                </c:pt>
                <c:pt idx="22">
                  <c:v>9.7556044362852852</c:v>
                </c:pt>
                <c:pt idx="23">
                  <c:v>9.7505667689261006</c:v>
                </c:pt>
                <c:pt idx="24">
                  <c:v>9.7453088167520079</c:v>
                </c:pt>
                <c:pt idx="25">
                  <c:v>9.7398310514750133</c:v>
                </c:pt>
                <c:pt idx="26">
                  <c:v>9.7341339644624743</c:v>
                </c:pt>
                <c:pt idx="27">
                  <c:v>9.7282180666434037</c:v>
                </c:pt>
                <c:pt idx="28">
                  <c:v>9.7220838884111025</c:v>
                </c:pt>
                <c:pt idx="29">
                  <c:v>9.715731979522177</c:v>
                </c:pt>
                <c:pt idx="30">
                  <c:v>9.7091629089919174</c:v>
                </c:pt>
                <c:pt idx="31">
                  <c:v>9.7023772649861453</c:v>
                </c:pt>
                <c:pt idx="32">
                  <c:v>9.6953756547094976</c:v>
                </c:pt>
                <c:pt idx="33">
                  <c:v>9.6881587042902311</c:v>
                </c:pt>
                <c:pt idx="34">
                  <c:v>9.6807270586615619</c:v>
                </c:pt>
                <c:pt idx="35">
                  <c:v>9.6730813814395731</c:v>
                </c:pt>
                <c:pt idx="36">
                  <c:v>9.6652223547977592</c:v>
                </c:pt>
                <c:pt idx="37">
                  <c:v>9.6571506793382103</c:v>
                </c:pt>
                <c:pt idx="38">
                  <c:v>9.6488670739595133</c:v>
                </c:pt>
                <c:pt idx="39">
                  <c:v>9.6403722757213757</c:v>
                </c:pt>
                <c:pt idx="40">
                  <c:v>9.6316670397060538</c:v>
                </c:pt>
                <c:pt idx="41">
                  <c:v>9.6227521388766011</c:v>
                </c:pt>
                <c:pt idx="42">
                  <c:v>9.6136283639319942</c:v>
                </c:pt>
                <c:pt idx="43">
                  <c:v>9.6042965231591797</c:v>
                </c:pt>
                <c:pt idx="44">
                  <c:v>9.5947574422820967</c:v>
                </c:pt>
                <c:pt idx="45">
                  <c:v>9.5850119643077001</c:v>
                </c:pt>
                <c:pt idx="46">
                  <c:v>9.575060949369071</c:v>
                </c:pt>
                <c:pt idx="47">
                  <c:v>9.5649052745656249</c:v>
                </c:pt>
                <c:pt idx="48">
                  <c:v>9.5545458338004945</c:v>
                </c:pt>
                <c:pt idx="49">
                  <c:v>9.5439835376151265</c:v>
                </c:pt>
                <c:pt idx="50">
                  <c:v>9.5332193130211511</c:v>
                </c:pt>
                <c:pt idx="51">
                  <c:v>9.5222541033295638</c:v>
                </c:pt>
                <c:pt idx="52">
                  <c:v>9.5110888679772927</c:v>
                </c:pt>
                <c:pt idx="53">
                  <c:v>9.49972458235119</c:v>
                </c:pt>
                <c:pt idx="54">
                  <c:v>9.4881622376094992</c:v>
                </c:pt>
                <c:pt idx="55">
                  <c:v>9.4764028405008762</c:v>
                </c:pt>
                <c:pt idx="56">
                  <c:v>9.4644474131809915</c:v>
                </c:pt>
                <c:pt idx="57">
                  <c:v>9.4522969930267884</c:v>
                </c:pt>
                <c:pt idx="58">
                  <c:v>9.4399526324484491</c:v>
                </c:pt>
                <c:pt idx="59">
                  <c:v>9.4274153986991251</c:v>
                </c:pt>
                <c:pt idx="60">
                  <c:v>9.4146863736824855</c:v>
                </c:pt>
                <c:pt idx="61">
                  <c:v>9.4017666537581537</c:v>
                </c:pt>
                <c:pt idx="62">
                  <c:v>9.3886573495450794</c:v>
                </c:pt>
                <c:pt idx="63">
                  <c:v>9.3753595857229151</c:v>
                </c:pt>
                <c:pt idx="64">
                  <c:v>9.3618745008314406</c:v>
                </c:pt>
                <c:pt idx="65">
                  <c:v>9.3482032470681133</c:v>
                </c:pt>
                <c:pt idx="66">
                  <c:v>9.3343469900838016</c:v>
                </c:pt>
                <c:pt idx="67">
                  <c:v>9.3203069087767396</c:v>
                </c:pt>
                <c:pt idx="68">
                  <c:v>9.306084195084809</c:v>
                </c:pt>
                <c:pt idx="69">
                  <c:v>9.2916800537761546</c:v>
                </c:pt>
                <c:pt idx="70">
                  <c:v>9.2770957022382348</c:v>
                </c:pt>
                <c:pt idx="71">
                  <c:v>9.2623323702653622</c:v>
                </c:pt>
                <c:pt idx="72">
                  <c:v>9.2473912998447716</c:v>
                </c:pt>
                <c:pt idx="73">
                  <c:v>9.2322737449413133</c:v>
                </c:pt>
                <c:pt idx="74">
                  <c:v>9.2169809712808011</c:v>
                </c:pt>
                <c:pt idx="75">
                  <c:v>9.2015142561320928</c:v>
                </c:pt>
                <c:pt idx="76">
                  <c:v>9.1858748880879801</c:v>
                </c:pt>
                <c:pt idx="77">
                  <c:v>9.1700641668449023</c:v>
                </c:pt>
                <c:pt idx="78">
                  <c:v>9.1540834029816054</c:v>
                </c:pt>
                <c:pt idx="79">
                  <c:v>9.1379339177367633</c:v>
                </c:pt>
                <c:pt idx="80">
                  <c:v>9.1216170427856476</c:v>
                </c:pt>
                <c:pt idx="81">
                  <c:v>9.1051341200158902</c:v>
                </c:pt>
                <c:pt idx="82">
                  <c:v>9.088486501302425</c:v>
                </c:pt>
                <c:pt idx="83">
                  <c:v>9.0716755482816342</c:v>
                </c:pt>
                <c:pt idx="84">
                  <c:v>9.0547026321248119</c:v>
                </c:pt>
                <c:pt idx="85">
                  <c:v>9.0375691333109422</c:v>
                </c:pt>
                <c:pt idx="86">
                  <c:v>9.0202764413989147</c:v>
                </c:pt>
                <c:pt idx="87">
                  <c:v>9.0028259547991976</c:v>
                </c:pt>
                <c:pt idx="88">
                  <c:v>8.9852190805450434</c:v>
                </c:pt>
                <c:pt idx="89">
                  <c:v>8.9674572340632928</c:v>
                </c:pt>
                <c:pt idx="90">
                  <c:v>8.9495418389448229</c:v>
                </c:pt>
                <c:pt idx="91">
                  <c:v>8.9314743267147154</c:v>
                </c:pt>
                <c:pt idx="92">
                  <c:v>8.9132561366021914</c:v>
                </c:pt>
                <c:pt idx="93">
                  <c:v>8.8948887153103779</c:v>
                </c:pt>
                <c:pt idx="94">
                  <c:v>8.8763735167859679</c:v>
                </c:pt>
                <c:pt idx="95">
                  <c:v>8.857712001988828</c:v>
                </c:pt>
                <c:pt idx="96">
                  <c:v>8.8389056386616023</c:v>
                </c:pt>
                <c:pt idx="97">
                  <c:v>8.8199559010993998</c:v>
                </c:pt>
                <c:pt idx="98">
                  <c:v>8.8008642699195878</c:v>
                </c:pt>
                <c:pt idx="99">
                  <c:v>8.7816322318317646</c:v>
                </c:pt>
                <c:pt idx="100">
                  <c:v>8.7622612794079764</c:v>
                </c:pt>
                <c:pt idx="101">
                  <c:v>8.742752910853218</c:v>
                </c:pt>
                <c:pt idx="102">
                  <c:v>8.7231086297762683</c:v>
                </c:pt>
                <c:pt idx="103">
                  <c:v>8.7033299449609505</c:v>
                </c:pt>
                <c:pt idx="104">
                  <c:v>8.6834183701378205</c:v>
                </c:pt>
                <c:pt idx="105">
                  <c:v>8.6633754237563778</c:v>
                </c:pt>
                <c:pt idx="106">
                  <c:v>8.643202628757841</c:v>
                </c:pt>
                <c:pt idx="107">
                  <c:v>8.6229015123485144</c:v>
                </c:pt>
                <c:pt idx="108">
                  <c:v>8.6024736057738416</c:v>
                </c:pt>
                <c:pt idx="109">
                  <c:v>8.5819204440931678</c:v>
                </c:pt>
                <c:pt idx="110">
                  <c:v>8.5612435659552624</c:v>
                </c:pt>
                <c:pt idx="111">
                  <c:v>8.5404445133746645</c:v>
                </c:pt>
                <c:pt idx="112">
                  <c:v>8.5195248315088925</c:v>
                </c:pt>
                <c:pt idx="113">
                  <c:v>8.4984860684365557</c:v>
                </c:pt>
                <c:pt idx="114">
                  <c:v>8.477329774936452</c:v>
                </c:pt>
                <c:pt idx="115">
                  <c:v>8.456057504267644</c:v>
                </c:pt>
                <c:pt idx="116">
                  <c:v>8.4346708119506086</c:v>
                </c:pt>
                <c:pt idx="117">
                  <c:v>8.4131712555494857</c:v>
                </c:pt>
                <c:pt idx="118">
                  <c:v>8.3915603944554569</c:v>
                </c:pt>
                <c:pt idx="119">
                  <c:v>8.3698397896713281</c:v>
                </c:pt>
                <c:pt idx="120">
                  <c:v>8.3480110035973443</c:v>
                </c:pt>
                <c:pt idx="121">
                  <c:v>8.3260755998182585</c:v>
                </c:pt>
                <c:pt idx="122">
                  <c:v>8.3040351428917401</c:v>
                </c:pt>
                <c:pt idx="123">
                  <c:v>8.281891198138128</c:v>
                </c:pt>
                <c:pt idx="124">
                  <c:v>8.2596453314315834</c:v>
                </c:pt>
                <c:pt idx="125">
                  <c:v>8.237299108992671</c:v>
                </c:pt>
                <c:pt idx="126">
                  <c:v>8.2148540971824335</c:v>
                </c:pt>
                <c:pt idx="127">
                  <c:v>8.1923118622979523</c:v>
                </c:pt>
                <c:pt idx="128">
                  <c:v>8.1696739703694803</c:v>
                </c:pt>
                <c:pt idx="129">
                  <c:v>8.146941986959142</c:v>
                </c:pt>
                <c:pt idx="130">
                  <c:v>8.1241174769612687</c:v>
                </c:pt>
                <c:pt idx="131">
                  <c:v>8.1012020044043673</c:v>
                </c:pt>
                <c:pt idx="132">
                  <c:v>8.0781971322548038</c:v>
                </c:pt>
                <c:pt idx="133">
                  <c:v>8.055104422222179</c:v>
                </c:pt>
                <c:pt idx="134">
                  <c:v>8.0319254345664728</c:v>
                </c:pt>
                <c:pt idx="135">
                  <c:v>8.008661727906965</c:v>
                </c:pt>
                <c:pt idx="136">
                  <c:v>7.9853148590329761</c:v>
                </c:pt>
                <c:pt idx="137">
                  <c:v>7.9618863827164317</c:v>
                </c:pt>
                <c:pt idx="138">
                  <c:v>7.9383778515263161</c:v>
                </c:pt>
                <c:pt idx="139">
                  <c:v>7.9147908156450111</c:v>
                </c:pt>
                <c:pt idx="140">
                  <c:v>7.8911268226865641</c:v>
                </c:pt>
                <c:pt idx="141">
                  <c:v>7.8673874175169001</c:v>
                </c:pt>
                <c:pt idx="142">
                  <c:v>7.8435741420760117</c:v>
                </c:pt>
                <c:pt idx="143">
                  <c:v>7.8196885352021441</c:v>
                </c:pt>
                <c:pt idx="144">
                  <c:v>7.7957321324580029</c:v>
                </c:pt>
                <c:pt idx="145">
                  <c:v>7.7717064659590056</c:v>
                </c:pt>
                <c:pt idx="146">
                  <c:v>7.7476130642035912</c:v>
                </c:pt>
                <c:pt idx="147">
                  <c:v>7.7234534519056197</c:v>
                </c:pt>
                <c:pt idx="148">
                  <c:v>7.6992291498288798</c:v>
                </c:pt>
                <c:pt idx="149">
                  <c:v>7.6749416746237085</c:v>
                </c:pt>
                <c:pt idx="150">
                  <c:v>7.6505925386657569</c:v>
                </c:pt>
                <c:pt idx="151">
                  <c:v>7.6261832498969184</c:v>
                </c:pt>
                <c:pt idx="152">
                  <c:v>7.601715311668424</c:v>
                </c:pt>
                <c:pt idx="153">
                  <c:v>7.577190222586129</c:v>
                </c:pt>
                <c:pt idx="154">
                  <c:v>7.5526094763580032</c:v>
                </c:pt>
                <c:pt idx="155">
                  <c:v>7.5279745616438403</c:v>
                </c:pt>
                <c:pt idx="156">
                  <c:v>7.5032869619071949</c:v>
                </c:pt>
                <c:pt idx="157">
                  <c:v>7.478548155269567</c:v>
                </c:pt>
                <c:pt idx="158">
                  <c:v>7.4537596143668274</c:v>
                </c:pt>
                <c:pt idx="159">
                  <c:v>7.4289228062079227</c:v>
                </c:pt>
                <c:pt idx="160">
                  <c:v>7.4040391920358459</c:v>
                </c:pt>
                <c:pt idx="161">
                  <c:v>7.3791102271908855</c:v>
                </c:pt>
                <c:pt idx="162">
                  <c:v>7.3541373609761749</c:v>
                </c:pt>
                <c:pt idx="163">
                  <c:v>7.3291220365255292</c:v>
                </c:pt>
                <c:pt idx="164">
                  <c:v>7.3040656906735899</c:v>
                </c:pt>
                <c:pt idx="165">
                  <c:v>7.2789697538282851</c:v>
                </c:pt>
                <c:pt idx="166">
                  <c:v>7.2538356498455911</c:v>
                </c:pt>
                <c:pt idx="167">
                  <c:v>7.2286647959066297</c:v>
                </c:pt>
                <c:pt idx="168">
                  <c:v>7.2034586023970668</c:v>
                </c:pt>
                <c:pt idx="169">
                  <c:v>7.1782184727888598</c:v>
                </c:pt>
                <c:pt idx="170">
                  <c:v>7.152945803524311</c:v>
                </c:pt>
                <c:pt idx="171">
                  <c:v>7.1276419839024614</c:v>
                </c:pt>
                <c:pt idx="172">
                  <c:v>7.1023083959678122</c:v>
                </c:pt>
                <c:pt idx="173">
                  <c:v>7.0769464144013643</c:v>
                </c:pt>
                <c:pt idx="174">
                  <c:v>7.0515574064140063</c:v>
                </c:pt>
                <c:pt idx="175">
                  <c:v>7.0261427316422065</c:v>
                </c:pt>
                <c:pt idx="176">
                  <c:v>7.0007037420460438</c:v>
                </c:pt>
                <c:pt idx="177">
                  <c:v>6.9752417818095527</c:v>
                </c:pt>
                <c:pt idx="178">
                  <c:v>6.9497581872433951</c:v>
                </c:pt>
                <c:pt idx="179">
                  <c:v>6.9242542866898305</c:v>
                </c:pt>
                <c:pt idx="180">
                  <c:v>6.8987314004300169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598720"/>
        <c:axId val="1847578592"/>
      </c:scatterChart>
      <c:valAx>
        <c:axId val="184759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47578592"/>
        <c:crosses val="autoZero"/>
        <c:crossBetween val="midCat"/>
      </c:valAx>
      <c:valAx>
        <c:axId val="184757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Gyorsulások</a:t>
                </a:r>
                <a:r>
                  <a:rPr lang="hu-HU" baseline="0"/>
                  <a:t> (m/s</a:t>
                </a:r>
                <a:r>
                  <a:rPr lang="hu-HU" baseline="30000"/>
                  <a:t>2</a:t>
                </a:r>
                <a:r>
                  <a:rPr lang="hu-HU" baseline="0"/>
                  <a:t>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475987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sebességek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 és vas (3)'!$Y$26:$Y$206</c:f>
              <c:numCache>
                <c:formatCode>General</c:formatCode>
                <c:ptCount val="18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  <c:pt idx="121">
                  <c:v>3.0249999999999932</c:v>
                </c:pt>
                <c:pt idx="122">
                  <c:v>3.0499999999999932</c:v>
                </c:pt>
                <c:pt idx="123">
                  <c:v>3.0749999999999931</c:v>
                </c:pt>
                <c:pt idx="124">
                  <c:v>3.099999999999993</c:v>
                </c:pt>
                <c:pt idx="125">
                  <c:v>3.1249999999999929</c:v>
                </c:pt>
                <c:pt idx="126">
                  <c:v>3.1499999999999928</c:v>
                </c:pt>
                <c:pt idx="127">
                  <c:v>3.1749999999999927</c:v>
                </c:pt>
                <c:pt idx="128">
                  <c:v>3.1999999999999926</c:v>
                </c:pt>
                <c:pt idx="129">
                  <c:v>3.2249999999999925</c:v>
                </c:pt>
                <c:pt idx="130">
                  <c:v>3.2499999999999925</c:v>
                </c:pt>
                <c:pt idx="131">
                  <c:v>3.2749999999999924</c:v>
                </c:pt>
                <c:pt idx="132">
                  <c:v>3.2999999999999923</c:v>
                </c:pt>
                <c:pt idx="133">
                  <c:v>3.3249999999999922</c:v>
                </c:pt>
                <c:pt idx="134">
                  <c:v>3.3499999999999921</c:v>
                </c:pt>
                <c:pt idx="135">
                  <c:v>3.374999999999992</c:v>
                </c:pt>
                <c:pt idx="136">
                  <c:v>3.3999999999999919</c:v>
                </c:pt>
                <c:pt idx="137">
                  <c:v>3.4249999999999918</c:v>
                </c:pt>
                <c:pt idx="138">
                  <c:v>3.4499999999999917</c:v>
                </c:pt>
                <c:pt idx="139">
                  <c:v>3.4749999999999917</c:v>
                </c:pt>
                <c:pt idx="140">
                  <c:v>3.4999999999999916</c:v>
                </c:pt>
                <c:pt idx="141">
                  <c:v>3.5249999999999915</c:v>
                </c:pt>
                <c:pt idx="142">
                  <c:v>3.5499999999999914</c:v>
                </c:pt>
                <c:pt idx="143">
                  <c:v>3.5749999999999913</c:v>
                </c:pt>
                <c:pt idx="144">
                  <c:v>3.5999999999999912</c:v>
                </c:pt>
                <c:pt idx="145">
                  <c:v>3.6249999999999911</c:v>
                </c:pt>
                <c:pt idx="146">
                  <c:v>3.649999999999991</c:v>
                </c:pt>
                <c:pt idx="147">
                  <c:v>3.6749999999999909</c:v>
                </c:pt>
                <c:pt idx="148">
                  <c:v>3.6999999999999909</c:v>
                </c:pt>
                <c:pt idx="149">
                  <c:v>3.7249999999999908</c:v>
                </c:pt>
                <c:pt idx="150">
                  <c:v>3.7499999999999907</c:v>
                </c:pt>
                <c:pt idx="151">
                  <c:v>3.7749999999999906</c:v>
                </c:pt>
                <c:pt idx="152">
                  <c:v>3.7999999999999905</c:v>
                </c:pt>
                <c:pt idx="153">
                  <c:v>3.8249999999999904</c:v>
                </c:pt>
                <c:pt idx="154">
                  <c:v>3.8499999999999903</c:v>
                </c:pt>
                <c:pt idx="155">
                  <c:v>3.8749999999999902</c:v>
                </c:pt>
                <c:pt idx="156">
                  <c:v>3.8999999999999901</c:v>
                </c:pt>
                <c:pt idx="157">
                  <c:v>3.9249999999999901</c:v>
                </c:pt>
                <c:pt idx="158">
                  <c:v>3.94999999999999</c:v>
                </c:pt>
                <c:pt idx="159">
                  <c:v>3.9749999999999899</c:v>
                </c:pt>
                <c:pt idx="160">
                  <c:v>3.9999999999999898</c:v>
                </c:pt>
                <c:pt idx="161">
                  <c:v>4.0249999999999897</c:v>
                </c:pt>
                <c:pt idx="162">
                  <c:v>4.0499999999999901</c:v>
                </c:pt>
                <c:pt idx="163">
                  <c:v>4.0749999999999904</c:v>
                </c:pt>
                <c:pt idx="164">
                  <c:v>4.0999999999999908</c:v>
                </c:pt>
                <c:pt idx="165">
                  <c:v>4.1249999999999911</c:v>
                </c:pt>
                <c:pt idx="166">
                  <c:v>4.1499999999999915</c:v>
                </c:pt>
                <c:pt idx="167">
                  <c:v>4.1749999999999918</c:v>
                </c:pt>
                <c:pt idx="168">
                  <c:v>4.1999999999999922</c:v>
                </c:pt>
                <c:pt idx="169">
                  <c:v>4.2249999999999925</c:v>
                </c:pt>
                <c:pt idx="170">
                  <c:v>4.2499999999999929</c:v>
                </c:pt>
                <c:pt idx="171">
                  <c:v>4.2749999999999932</c:v>
                </c:pt>
                <c:pt idx="172">
                  <c:v>4.2999999999999936</c:v>
                </c:pt>
                <c:pt idx="173">
                  <c:v>4.324999999999994</c:v>
                </c:pt>
                <c:pt idx="174">
                  <c:v>4.3499999999999943</c:v>
                </c:pt>
                <c:pt idx="175">
                  <c:v>4.3749999999999947</c:v>
                </c:pt>
                <c:pt idx="176">
                  <c:v>4.399999999999995</c:v>
                </c:pt>
                <c:pt idx="177">
                  <c:v>4.4249999999999954</c:v>
                </c:pt>
                <c:pt idx="178">
                  <c:v>4.4499999999999957</c:v>
                </c:pt>
                <c:pt idx="179">
                  <c:v>4.4749999999999961</c:v>
                </c:pt>
                <c:pt idx="180">
                  <c:v>4.4999999999999964</c:v>
                </c:pt>
              </c:numCache>
            </c:numRef>
          </c:xVal>
          <c:yVal>
            <c:numRef>
              <c:f>'fa és vas (3)'!$Z$26:$Z$206</c:f>
              <c:numCache>
                <c:formatCode>General</c:formatCode>
                <c:ptCount val="181"/>
                <c:pt idx="0">
                  <c:v>0</c:v>
                </c:pt>
                <c:pt idx="1">
                  <c:v>0.24525000000000002</c:v>
                </c:pt>
                <c:pt idx="2">
                  <c:v>0.49045113010546881</c:v>
                </c:pt>
                <c:pt idx="3">
                  <c:v>0.73550568947776362</c:v>
                </c:pt>
                <c:pt idx="4">
                  <c:v>0.98031615247461967</c:v>
                </c:pt>
                <c:pt idx="5">
                  <c:v>1.2247853239205926</c:v>
                </c:pt>
                <c:pt idx="6">
                  <c:v>1.4688164934102184</c:v>
                </c:pt>
                <c:pt idx="7">
                  <c:v>1.7123135881235259</c:v>
                </c:pt>
                <c:pt idx="8">
                  <c:v>1.955181323641467</c:v>
                </c:pt>
                <c:pt idx="9">
                  <c:v>2.19732535225971</c:v>
                </c:pt>
                <c:pt idx="10">
                  <c:v>2.4386524083129673</c:v>
                </c:pt>
                <c:pt idx="11">
                  <c:v>2.6790704500385036</c:v>
                </c:pt>
                <c:pt idx="12">
                  <c:v>2.9184887975265346</c:v>
                </c:pt>
                <c:pt idx="13">
                  <c:v>3.1568182663267383</c:v>
                </c:pt>
                <c:pt idx="14">
                  <c:v>3.3939712963038642</c:v>
                </c:pt>
                <c:pt idx="15">
                  <c:v>3.6298620753612547</c:v>
                </c:pt>
                <c:pt idx="16">
                  <c:v>3.864406657678761</c:v>
                </c:pt>
                <c:pt idx="17">
                  <c:v>4.097523076140833</c:v>
                </c:pt>
                <c:pt idx="18">
                  <c:v>4.3291314486612338</c:v>
                </c:pt>
                <c:pt idx="19">
                  <c:v>4.5591540781426563</c:v>
                </c:pt>
                <c:pt idx="20">
                  <c:v>4.787515545842207</c:v>
                </c:pt>
                <c:pt idx="21">
                  <c:v>5.0141427979470912</c:v>
                </c:pt>
                <c:pt idx="22">
                  <c:v>5.2389652251985499</c:v>
                </c:pt>
                <c:pt idx="23">
                  <c:v>5.4619147354359923</c:v>
                </c:pt>
                <c:pt idx="24">
                  <c:v>5.6829258189670391</c:v>
                </c:pt>
                <c:pt idx="25">
                  <c:v>5.9019356067026347</c:v>
                </c:pt>
                <c:pt idx="26">
                  <c:v>6.1188839210292825</c:v>
                </c:pt>
                <c:pt idx="27">
                  <c:v>6.3337133194225697</c:v>
                </c:pt>
                <c:pt idx="28">
                  <c:v>6.5463691308373075</c:v>
                </c:pt>
                <c:pt idx="29">
                  <c:v>6.7567994849395987</c:v>
                </c:pt>
                <c:pt idx="30">
                  <c:v>6.9649553342748582</c:v>
                </c:pt>
                <c:pt idx="31">
                  <c:v>7.1707904694929976</c:v>
                </c:pt>
                <c:pt idx="32">
                  <c:v>7.3742615277776329</c:v>
                </c:pt>
                <c:pt idx="33">
                  <c:v>7.5753279946500829</c:v>
                </c:pt>
                <c:pt idx="34">
                  <c:v>7.7739521993410277</c:v>
                </c:pt>
                <c:pt idx="35">
                  <c:v>7.9700993039429457</c:v>
                </c:pt>
                <c:pt idx="36">
                  <c:v>8.163737286574742</c:v>
                </c:pt>
                <c:pt idx="37">
                  <c:v>8.3548369188063205</c:v>
                </c:pt>
                <c:pt idx="38">
                  <c:v>8.5433717376051934</c:v>
                </c:pt>
                <c:pt idx="39">
                  <c:v>8.7293180120795775</c:v>
                </c:pt>
                <c:pt idx="40">
                  <c:v>8.9126547053028133</c:v>
                </c:pt>
                <c:pt idx="41">
                  <c:v>9.0933634315123495</c:v>
                </c:pt>
                <c:pt idx="42">
                  <c:v>9.271428408983077</c:v>
                </c:pt>
                <c:pt idx="43">
                  <c:v>9.4468364088794718</c:v>
                </c:pt>
                <c:pt idx="44">
                  <c:v>9.6195767003938659</c:v>
                </c:pt>
                <c:pt idx="45">
                  <c:v>9.7896409924793737</c:v>
                </c:pt>
                <c:pt idx="46">
                  <c:v>9.9570233724855477</c:v>
                </c:pt>
                <c:pt idx="47">
                  <c:v>10.121720242002866</c:v>
                </c:pt>
                <c:pt idx="48">
                  <c:v>10.283730250218753</c:v>
                </c:pt>
                <c:pt idx="49">
                  <c:v>10.443054225083101</c:v>
                </c:pt>
                <c:pt idx="50">
                  <c:v>10.59969510257533</c:v>
                </c:pt>
                <c:pt idx="51">
                  <c:v>10.753657854357938</c:v>
                </c:pt>
                <c:pt idx="52">
                  <c:v>10.904949414093455</c:v>
                </c:pt>
                <c:pt idx="53">
                  <c:v>11.053578602692756</c:v>
                </c:pt>
                <c:pt idx="54">
                  <c:v>11.199556052752957</c:v>
                </c:pt>
                <c:pt idx="55">
                  <c:v>11.342894132432718</c:v>
                </c:pt>
                <c:pt idx="56">
                  <c:v>11.483606869001813</c:v>
                </c:pt>
                <c:pt idx="57">
                  <c:v>11.621709872290362</c:v>
                </c:pt>
                <c:pt idx="58">
                  <c:v>11.757220258251362</c:v>
                </c:pt>
                <c:pt idx="59">
                  <c:v>11.89015657283802</c:v>
                </c:pt>
                <c:pt idx="60">
                  <c:v>12.020538716385154</c:v>
                </c:pt>
                <c:pt idx="61">
                  <c:v>12.148387868671561</c:v>
                </c:pt>
                <c:pt idx="62">
                  <c:v>12.273726414827816</c:v>
                </c:pt>
                <c:pt idx="63">
                  <c:v>12.396577872241657</c:v>
                </c:pt>
                <c:pt idx="64">
                  <c:v>12.516966818600833</c:v>
                </c:pt>
                <c:pt idx="65">
                  <c:v>12.634918821201246</c:v>
                </c:pt>
                <c:pt idx="66">
                  <c:v>12.750460367636341</c:v>
                </c:pt>
                <c:pt idx="67">
                  <c:v>12.863618797972176</c:v>
                </c:pt>
                <c:pt idx="68">
                  <c:v>12.974422238501297</c:v>
                </c:pt>
                <c:pt idx="69">
                  <c:v>13.082899537157678</c:v>
                </c:pt>
                <c:pt idx="70">
                  <c:v>13.189080200664447</c:v>
                </c:pt>
                <c:pt idx="71">
                  <c:v>13.292994333476056</c:v>
                </c:pt>
                <c:pt idx="72">
                  <c:v>13.394672578566821</c:v>
                </c:pt>
                <c:pt idx="73">
                  <c:v>13.494146060108626</c:v>
                </c:pt>
                <c:pt idx="74">
                  <c:v>13.591446328071745</c:v>
                </c:pt>
                <c:pt idx="75">
                  <c:v>13.686605304774551</c:v>
                </c:pt>
                <c:pt idx="76">
                  <c:v>13.779655233399996</c:v>
                </c:pt>
                <c:pt idx="77">
                  <c:v>13.870628628489509</c:v>
                </c:pt>
                <c:pt idx="78">
                  <c:v>13.959558228418063</c:v>
                </c:pt>
                <c:pt idx="79">
                  <c:v>14.046476949847829</c:v>
                </c:pt>
                <c:pt idx="80">
                  <c:v>14.131417844151962</c:v>
                </c:pt>
                <c:pt idx="81">
                  <c:v>14.214414055794574</c:v>
                </c:pt>
                <c:pt idx="82">
                  <c:v>14.295498782648048</c:v>
                </c:pt>
                <c:pt idx="83">
                  <c:v>14.374705238224236</c:v>
                </c:pt>
                <c:pt idx="84">
                  <c:v>14.452066615791997</c:v>
                </c:pt>
                <c:pt idx="85">
                  <c:v>14.527616054349824</c:v>
                </c:pt>
                <c:pt idx="86">
                  <c:v>14.601386606418959</c:v>
                </c:pt>
                <c:pt idx="87">
                  <c:v>14.673411207619495</c:v>
                </c:pt>
                <c:pt idx="88">
                  <c:v>14.743722647989332</c:v>
                </c:pt>
                <c:pt idx="89">
                  <c:v>14.812353545003655</c:v>
                </c:pt>
                <c:pt idx="90">
                  <c:v>14.879336318250632</c:v>
                </c:pt>
                <c:pt idx="91">
                  <c:v>14.944703165717447</c:v>
                </c:pt>
                <c:pt idx="92">
                  <c:v>15.008486041639431</c:v>
                </c:pt>
                <c:pt idx="93">
                  <c:v>15.070716635863986</c:v>
                </c:pt>
                <c:pt idx="94">
                  <c:v>15.131426354680199</c:v>
                </c:pt>
                <c:pt idx="95">
                  <c:v>15.190646303064423</c:v>
                </c:pt>
                <c:pt idx="96">
                  <c:v>15.24840726829177</c:v>
                </c:pt>
                <c:pt idx="97">
                  <c:v>15.30473970486327</c:v>
                </c:pt>
                <c:pt idx="98">
                  <c:v>15.359673720698455</c:v>
                </c:pt>
                <c:pt idx="99">
                  <c:v>15.413239064543324</c:v>
                </c:pt>
                <c:pt idx="100">
                  <c:v>15.465465114543953</c:v>
                </c:pt>
                <c:pt idx="101">
                  <c:v>15.516380867936498</c:v>
                </c:pt>
                <c:pt idx="102">
                  <c:v>15.566014931804919</c:v>
                </c:pt>
                <c:pt idx="103">
                  <c:v>15.614395514858465</c:v>
                </c:pt>
                <c:pt idx="104">
                  <c:v>15.661550420181738</c:v>
                </c:pt>
                <c:pt idx="105">
                  <c:v>15.707507038911073</c:v>
                </c:pt>
                <c:pt idx="106">
                  <c:v>15.752292344791902</c:v>
                </c:pt>
                <c:pt idx="107">
                  <c:v>15.795932889572823</c:v>
                </c:pt>
                <c:pt idx="108">
                  <c:v>15.838454799193164</c:v>
                </c:pt>
                <c:pt idx="109">
                  <c:v>15.879883770721969</c:v>
                </c:pt>
                <c:pt idx="110">
                  <c:v>15.920245070007512</c:v>
                </c:pt>
                <c:pt idx="111">
                  <c:v>15.95956352999762</c:v>
                </c:pt>
                <c:pt idx="112">
                  <c:v>15.997863549692346</c:v>
                </c:pt>
                <c:pt idx="113">
                  <c:v>16.035169093691753</c:v>
                </c:pt>
                <c:pt idx="114">
                  <c:v>16.071503692302834</c:v>
                </c:pt>
                <c:pt idx="115">
                  <c:v>16.106890442170826</c:v>
                </c:pt>
                <c:pt idx="116">
                  <c:v>16.141352007401501</c:v>
                </c:pt>
                <c:pt idx="117">
                  <c:v>16.174910621142189</c:v>
                </c:pt>
                <c:pt idx="118">
                  <c:v>16.207588087590615</c:v>
                </c:pt>
                <c:pt idx="119">
                  <c:v>16.239405784401796</c:v>
                </c:pt>
                <c:pt idx="120">
                  <c:v>16.270384665464547</c:v>
                </c:pt>
                <c:pt idx="121">
                  <c:v>16.300545264020272</c:v>
                </c:pt>
                <c:pt idx="122">
                  <c:v>16.329907696097969</c:v>
                </c:pt>
                <c:pt idx="123">
                  <c:v>16.358491664240468</c:v>
                </c:pt>
                <c:pt idx="124">
                  <c:v>16.386316461498136</c:v>
                </c:pt>
                <c:pt idx="125">
                  <c:v>16.41340097566734</c:v>
                </c:pt>
                <c:pt idx="126">
                  <c:v>16.439763693752059</c:v>
                </c:pt>
                <c:pt idx="127">
                  <c:v>16.465422706628104</c:v>
                </c:pt>
                <c:pt idx="128">
                  <c:v>16.4903957138904</c:v>
                </c:pt>
                <c:pt idx="129">
                  <c:v>16.514700028864837</c:v>
                </c:pt>
                <c:pt idx="130">
                  <c:v>16.538352583767086</c:v>
                </c:pt>
                <c:pt idx="131">
                  <c:v>16.561369934991777</c:v>
                </c:pt>
                <c:pt idx="132">
                  <c:v>16.583768268516312</c:v>
                </c:pt>
                <c:pt idx="133">
                  <c:v>16.605563405404435</c:v>
                </c:pt>
                <c:pt idx="134">
                  <c:v>16.626770807395573</c:v>
                </c:pt>
                <c:pt idx="135">
                  <c:v>16.647405582566723</c:v>
                </c:pt>
                <c:pt idx="136">
                  <c:v>16.667482491054464</c:v>
                </c:pt>
                <c:pt idx="137">
                  <c:v>16.687015950825408</c:v>
                </c:pt>
                <c:pt idx="138">
                  <c:v>16.706020043484138</c:v>
                </c:pt>
                <c:pt idx="139">
                  <c:v>16.724508520108337</c:v>
                </c:pt>
                <c:pt idx="140">
                  <c:v>16.742494807101505</c:v>
                </c:pt>
                <c:pt idx="141">
                  <c:v>16.759992012054276</c:v>
                </c:pt>
                <c:pt idx="142">
                  <c:v>16.777012929605927</c:v>
                </c:pt>
                <c:pt idx="143">
                  <c:v>16.793570047298292</c:v>
                </c:pt>
                <c:pt idx="144">
                  <c:v>16.809675551414813</c:v>
                </c:pt>
                <c:pt idx="145">
                  <c:v>16.825341332797947</c:v>
                </c:pt>
                <c:pt idx="146">
                  <c:v>16.840578992638754</c:v>
                </c:pt>
                <c:pt idx="147">
                  <c:v>16.855399848232818</c:v>
                </c:pt>
                <c:pt idx="148">
                  <c:v>16.869814938697225</c:v>
                </c:pt>
                <c:pt idx="149">
                  <c:v>16.883835030643688</c:v>
                </c:pt>
                <c:pt idx="150">
                  <c:v>16.897470623803322</c:v>
                </c:pt>
                <c:pt idx="151">
                  <c:v>16.910731956598955</c:v>
                </c:pt>
                <c:pt idx="152">
                  <c:v>16.923629011661255</c:v>
                </c:pt>
                <c:pt idx="153">
                  <c:v>16.936171521285228</c:v>
                </c:pt>
                <c:pt idx="154">
                  <c:v>16.948368972824035</c:v>
                </c:pt>
                <c:pt idx="155">
                  <c:v>16.960230614017359</c:v>
                </c:pt>
                <c:pt idx="156">
                  <c:v>16.971765458251831</c:v>
                </c:pt>
                <c:pt idx="157">
                  <c:v>16.982982289751281</c:v>
                </c:pt>
                <c:pt idx="158">
                  <c:v>16.993889668694901</c:v>
                </c:pt>
                <c:pt idx="159">
                  <c:v>17.004495936261584</c:v>
                </c:pt>
                <c:pt idx="160">
                  <c:v>17.014809219598934</c:v>
                </c:pt>
                <c:pt idx="161">
                  <c:v>17.024837436715714</c:v>
                </c:pt>
                <c:pt idx="162">
                  <c:v>17.034588301296605</c:v>
                </c:pt>
                <c:pt idx="163">
                  <c:v>17.044069327438436</c:v>
                </c:pt>
                <c:pt idx="164">
                  <c:v>17.053287834307131</c:v>
                </c:pt>
                <c:pt idx="165">
                  <c:v>17.062250950714851</c:v>
                </c:pt>
                <c:pt idx="166">
                  <c:v>17.070965619616899</c:v>
                </c:pt>
                <c:pt idx="167">
                  <c:v>17.07943860252816</c:v>
                </c:pt>
                <c:pt idx="168">
                  <c:v>17.087676483858917</c:v>
                </c:pt>
                <c:pt idx="169">
                  <c:v>17.095685675170085</c:v>
                </c:pt>
                <c:pt idx="170">
                  <c:v>17.103472419347909</c:v>
                </c:pt>
                <c:pt idx="171">
                  <c:v>17.111042794698403</c:v>
                </c:pt>
                <c:pt idx="172">
                  <c:v>17.118402718961779</c:v>
                </c:pt>
                <c:pt idx="173">
                  <c:v>17.125557953247327</c:v>
                </c:pt>
                <c:pt idx="174">
                  <c:v>17.132514105889175</c:v>
                </c:pt>
                <c:pt idx="175">
                  <c:v>17.139276636223524</c:v>
                </c:pt>
                <c:pt idx="176">
                  <c:v>17.145850858287965</c:v>
                </c:pt>
                <c:pt idx="177">
                  <c:v>17.152241944443556</c:v>
                </c:pt>
                <c:pt idx="178">
                  <c:v>17.158454928920463</c:v>
                </c:pt>
                <c:pt idx="179">
                  <c:v>17.16449471128788</c:v>
                </c:pt>
                <c:pt idx="180">
                  <c:v>17.170366059849144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 és vas (3)'!$Y$26:$Y$206</c:f>
              <c:numCache>
                <c:formatCode>General</c:formatCode>
                <c:ptCount val="18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  <c:pt idx="121">
                  <c:v>3.0249999999999932</c:v>
                </c:pt>
                <c:pt idx="122">
                  <c:v>3.0499999999999932</c:v>
                </c:pt>
                <c:pt idx="123">
                  <c:v>3.0749999999999931</c:v>
                </c:pt>
                <c:pt idx="124">
                  <c:v>3.099999999999993</c:v>
                </c:pt>
                <c:pt idx="125">
                  <c:v>3.1249999999999929</c:v>
                </c:pt>
                <c:pt idx="126">
                  <c:v>3.1499999999999928</c:v>
                </c:pt>
                <c:pt idx="127">
                  <c:v>3.1749999999999927</c:v>
                </c:pt>
                <c:pt idx="128">
                  <c:v>3.1999999999999926</c:v>
                </c:pt>
                <c:pt idx="129">
                  <c:v>3.2249999999999925</c:v>
                </c:pt>
                <c:pt idx="130">
                  <c:v>3.2499999999999925</c:v>
                </c:pt>
                <c:pt idx="131">
                  <c:v>3.2749999999999924</c:v>
                </c:pt>
                <c:pt idx="132">
                  <c:v>3.2999999999999923</c:v>
                </c:pt>
                <c:pt idx="133">
                  <c:v>3.3249999999999922</c:v>
                </c:pt>
                <c:pt idx="134">
                  <c:v>3.3499999999999921</c:v>
                </c:pt>
                <c:pt idx="135">
                  <c:v>3.374999999999992</c:v>
                </c:pt>
                <c:pt idx="136">
                  <c:v>3.3999999999999919</c:v>
                </c:pt>
                <c:pt idx="137">
                  <c:v>3.4249999999999918</c:v>
                </c:pt>
                <c:pt idx="138">
                  <c:v>3.4499999999999917</c:v>
                </c:pt>
                <c:pt idx="139">
                  <c:v>3.4749999999999917</c:v>
                </c:pt>
                <c:pt idx="140">
                  <c:v>3.4999999999999916</c:v>
                </c:pt>
                <c:pt idx="141">
                  <c:v>3.5249999999999915</c:v>
                </c:pt>
                <c:pt idx="142">
                  <c:v>3.5499999999999914</c:v>
                </c:pt>
                <c:pt idx="143">
                  <c:v>3.5749999999999913</c:v>
                </c:pt>
                <c:pt idx="144">
                  <c:v>3.5999999999999912</c:v>
                </c:pt>
                <c:pt idx="145">
                  <c:v>3.6249999999999911</c:v>
                </c:pt>
                <c:pt idx="146">
                  <c:v>3.649999999999991</c:v>
                </c:pt>
                <c:pt idx="147">
                  <c:v>3.6749999999999909</c:v>
                </c:pt>
                <c:pt idx="148">
                  <c:v>3.6999999999999909</c:v>
                </c:pt>
                <c:pt idx="149">
                  <c:v>3.7249999999999908</c:v>
                </c:pt>
                <c:pt idx="150">
                  <c:v>3.7499999999999907</c:v>
                </c:pt>
                <c:pt idx="151">
                  <c:v>3.7749999999999906</c:v>
                </c:pt>
                <c:pt idx="152">
                  <c:v>3.7999999999999905</c:v>
                </c:pt>
                <c:pt idx="153">
                  <c:v>3.8249999999999904</c:v>
                </c:pt>
                <c:pt idx="154">
                  <c:v>3.8499999999999903</c:v>
                </c:pt>
                <c:pt idx="155">
                  <c:v>3.8749999999999902</c:v>
                </c:pt>
                <c:pt idx="156">
                  <c:v>3.8999999999999901</c:v>
                </c:pt>
                <c:pt idx="157">
                  <c:v>3.9249999999999901</c:v>
                </c:pt>
                <c:pt idx="158">
                  <c:v>3.94999999999999</c:v>
                </c:pt>
                <c:pt idx="159">
                  <c:v>3.9749999999999899</c:v>
                </c:pt>
                <c:pt idx="160">
                  <c:v>3.9999999999999898</c:v>
                </c:pt>
                <c:pt idx="161">
                  <c:v>4.0249999999999897</c:v>
                </c:pt>
                <c:pt idx="162">
                  <c:v>4.0499999999999901</c:v>
                </c:pt>
                <c:pt idx="163">
                  <c:v>4.0749999999999904</c:v>
                </c:pt>
                <c:pt idx="164">
                  <c:v>4.0999999999999908</c:v>
                </c:pt>
                <c:pt idx="165">
                  <c:v>4.1249999999999911</c:v>
                </c:pt>
                <c:pt idx="166">
                  <c:v>4.1499999999999915</c:v>
                </c:pt>
                <c:pt idx="167">
                  <c:v>4.1749999999999918</c:v>
                </c:pt>
                <c:pt idx="168">
                  <c:v>4.1999999999999922</c:v>
                </c:pt>
                <c:pt idx="169">
                  <c:v>4.2249999999999925</c:v>
                </c:pt>
                <c:pt idx="170">
                  <c:v>4.2499999999999929</c:v>
                </c:pt>
                <c:pt idx="171">
                  <c:v>4.2749999999999932</c:v>
                </c:pt>
                <c:pt idx="172">
                  <c:v>4.2999999999999936</c:v>
                </c:pt>
                <c:pt idx="173">
                  <c:v>4.324999999999994</c:v>
                </c:pt>
                <c:pt idx="174">
                  <c:v>4.3499999999999943</c:v>
                </c:pt>
                <c:pt idx="175">
                  <c:v>4.3749999999999947</c:v>
                </c:pt>
                <c:pt idx="176">
                  <c:v>4.399999999999995</c:v>
                </c:pt>
                <c:pt idx="177">
                  <c:v>4.4249999999999954</c:v>
                </c:pt>
                <c:pt idx="178">
                  <c:v>4.4499999999999957</c:v>
                </c:pt>
                <c:pt idx="179">
                  <c:v>4.4749999999999961</c:v>
                </c:pt>
                <c:pt idx="180">
                  <c:v>4.4999999999999964</c:v>
                </c:pt>
              </c:numCache>
            </c:numRef>
          </c:xVal>
          <c:yVal>
            <c:numRef>
              <c:f>'fa és vas (3)'!$AA$26:$AA$206</c:f>
              <c:numCache>
                <c:formatCode>General</c:formatCode>
                <c:ptCount val="181"/>
                <c:pt idx="0">
                  <c:v>0</c:v>
                </c:pt>
                <c:pt idx="1">
                  <c:v>0.24525000000000002</c:v>
                </c:pt>
                <c:pt idx="2">
                  <c:v>0.49049718058300784</c:v>
                </c:pt>
                <c:pt idx="3">
                  <c:v>0.73573590304468783</c:v>
                </c:pt>
                <c:pt idx="4">
                  <c:v>0.98096052926410837</c:v>
                </c:pt>
                <c:pt idx="5">
                  <c:v>1.2261654222222347</c:v>
                </c:pt>
                <c:pt idx="6">
                  <c:v>1.4713449465202353</c:v>
                </c:pt>
                <c:pt idx="7">
                  <c:v>1.7164934688975018</c:v>
                </c:pt>
                <c:pt idx="8">
                  <c:v>1.9616053587492783</c:v>
                </c:pt>
                <c:pt idx="9">
                  <c:v>2.2066749886438028</c:v>
                </c:pt>
                <c:pt idx="10">
                  <c:v>2.4516967348388574</c:v>
                </c:pt>
                <c:pt idx="11">
                  <c:v>2.6966649777976253</c:v>
                </c:pt>
                <c:pt idx="12">
                  <c:v>2.941574102703759</c:v>
                </c:pt>
                <c:pt idx="13">
                  <c:v>3.1864184999755545</c:v>
                </c:pt>
                <c:pt idx="14">
                  <c:v>3.4311925657791331</c:v>
                </c:pt>
                <c:pt idx="15">
                  <c:v>3.6758907025405336</c:v>
                </c:pt>
                <c:pt idx="16">
                  <c:v>3.9205073194566107</c:v>
                </c:pt>
                <c:pt idx="17">
                  <c:v>4.1650368330046463</c:v>
                </c:pt>
                <c:pt idx="18">
                  <c:v>4.4094736674505706</c:v>
                </c:pt>
                <c:pt idx="19">
                  <c:v>4.6538122553556986</c:v>
                </c:pt>
                <c:pt idx="20">
                  <c:v>4.8980470380818817</c:v>
                </c:pt>
                <c:pt idx="21">
                  <c:v>5.142172466294979</c:v>
                </c:pt>
                <c:pt idx="22">
                  <c:v>5.3861830004665512</c:v>
                </c:pt>
                <c:pt idx="23">
                  <c:v>5.630073111373683</c:v>
                </c:pt>
                <c:pt idx="24">
                  <c:v>5.8738372805968355</c:v>
                </c:pt>
                <c:pt idx="25">
                  <c:v>6.1174700010156355</c:v>
                </c:pt>
                <c:pt idx="26">
                  <c:v>6.3609657773025106</c:v>
                </c:pt>
                <c:pt idx="27">
                  <c:v>6.6043191264140724</c:v>
                </c:pt>
                <c:pt idx="28">
                  <c:v>6.8475245780801579</c:v>
                </c:pt>
                <c:pt idx="29">
                  <c:v>7.0905766752904356</c:v>
                </c:pt>
                <c:pt idx="30">
                  <c:v>7.3334699747784899</c:v>
                </c:pt>
                <c:pt idx="31">
                  <c:v>7.5761990475032874</c:v>
                </c:pt>
                <c:pt idx="32">
                  <c:v>7.8187584791279408</c:v>
                </c:pt>
                <c:pt idx="33">
                  <c:v>8.0611428704956776</c:v>
                </c:pt>
                <c:pt idx="34">
                  <c:v>8.3033468381029341</c:v>
                </c:pt>
                <c:pt idx="35">
                  <c:v>8.5453650145694731</c:v>
                </c:pt>
                <c:pt idx="36">
                  <c:v>8.787192049105462</c:v>
                </c:pt>
                <c:pt idx="37">
                  <c:v>9.0288226079754068</c:v>
                </c:pt>
                <c:pt idx="38">
                  <c:v>9.2702513749588622</c:v>
                </c:pt>
                <c:pt idx="39">
                  <c:v>9.5114730518078492</c:v>
                </c:pt>
                <c:pt idx="40">
                  <c:v>9.7524823587008829</c:v>
                </c:pt>
                <c:pt idx="41">
                  <c:v>9.9932740346935347</c:v>
                </c:pt>
                <c:pt idx="42">
                  <c:v>10.233842838165449</c:v>
                </c:pt>
                <c:pt idx="43">
                  <c:v>10.474183547263749</c:v>
                </c:pt>
                <c:pt idx="44">
                  <c:v>10.714290960342728</c:v>
                </c:pt>
                <c:pt idx="45">
                  <c:v>10.95415989639978</c:v>
                </c:pt>
                <c:pt idx="46">
                  <c:v>11.193785195507472</c:v>
                </c:pt>
                <c:pt idx="47">
                  <c:v>11.433161719241699</c:v>
                </c:pt>
                <c:pt idx="48">
                  <c:v>11.672284351105841</c:v>
                </c:pt>
                <c:pt idx="49">
                  <c:v>11.911147996950852</c:v>
                </c:pt>
                <c:pt idx="50">
                  <c:v>12.14974758539123</c:v>
                </c:pt>
                <c:pt idx="51">
                  <c:v>12.388078068216759</c:v>
                </c:pt>
                <c:pt idx="52">
                  <c:v>12.626134420799998</c:v>
                </c:pt>
                <c:pt idx="53">
                  <c:v>12.86391164249943</c:v>
                </c:pt>
                <c:pt idx="54">
                  <c:v>13.101404757058209</c:v>
                </c:pt>
                <c:pt idx="55">
                  <c:v>13.338608812998446</c:v>
                </c:pt>
                <c:pt idx="56">
                  <c:v>13.575518884010968</c:v>
                </c:pt>
                <c:pt idx="57">
                  <c:v>13.812130069340492</c:v>
                </c:pt>
                <c:pt idx="58">
                  <c:v>14.048437494166162</c:v>
                </c:pt>
                <c:pt idx="59">
                  <c:v>14.284436309977373</c:v>
                </c:pt>
                <c:pt idx="60">
                  <c:v>14.520121694944851</c:v>
                </c:pt>
                <c:pt idx="61">
                  <c:v>14.755488854286913</c:v>
                </c:pt>
                <c:pt idx="62">
                  <c:v>14.990533020630867</c:v>
                </c:pt>
                <c:pt idx="63">
                  <c:v>15.225249454369495</c:v>
                </c:pt>
                <c:pt idx="64">
                  <c:v>15.459633444012567</c:v>
                </c:pt>
                <c:pt idx="65">
                  <c:v>15.693680306533354</c:v>
                </c:pt>
                <c:pt idx="66">
                  <c:v>15.927385387710057</c:v>
                </c:pt>
                <c:pt idx="67">
                  <c:v>16.16074406246215</c:v>
                </c:pt>
                <c:pt idx="68">
                  <c:v>16.393751735181567</c:v>
                </c:pt>
                <c:pt idx="69">
                  <c:v>16.626403840058689</c:v>
                </c:pt>
                <c:pt idx="70">
                  <c:v>16.858695841403094</c:v>
                </c:pt>
                <c:pt idx="71">
                  <c:v>17.09062323395905</c:v>
                </c:pt>
                <c:pt idx="72">
                  <c:v>17.322181543215684</c:v>
                </c:pt>
                <c:pt idx="73">
                  <c:v>17.553366325711803</c:v>
                </c:pt>
                <c:pt idx="74">
                  <c:v>17.784173169335336</c:v>
                </c:pt>
                <c:pt idx="75">
                  <c:v>18.014597693617358</c:v>
                </c:pt>
                <c:pt idx="76">
                  <c:v>18.244635550020661</c:v>
                </c:pt>
                <c:pt idx="77">
                  <c:v>18.47428242222286</c:v>
                </c:pt>
                <c:pt idx="78">
                  <c:v>18.703534026393982</c:v>
                </c:pt>
                <c:pt idx="79">
                  <c:v>18.932386111468521</c:v>
                </c:pt>
                <c:pt idx="80">
                  <c:v>19.160834459411941</c:v>
                </c:pt>
                <c:pt idx="81">
                  <c:v>19.388874885481581</c:v>
                </c:pt>
                <c:pt idx="82">
                  <c:v>19.616503238481979</c:v>
                </c:pt>
                <c:pt idx="83">
                  <c:v>19.843715401014538</c:v>
                </c:pt>
                <c:pt idx="84">
                  <c:v>20.070507289721579</c:v>
                </c:pt>
                <c:pt idx="85">
                  <c:v>20.296874855524699</c:v>
                </c:pt>
                <c:pt idx="86">
                  <c:v>20.522814083857472</c:v>
                </c:pt>
                <c:pt idx="87">
                  <c:v>20.748320994892445</c:v>
                </c:pt>
                <c:pt idx="88">
                  <c:v>20.973391643762426</c:v>
                </c:pt>
                <c:pt idx="89">
                  <c:v>21.198022120776052</c:v>
                </c:pt>
                <c:pt idx="90">
                  <c:v>21.422208551627634</c:v>
                </c:pt>
                <c:pt idx="91">
                  <c:v>21.645947097601255</c:v>
                </c:pt>
                <c:pt idx="92">
                  <c:v>21.869233955769122</c:v>
                </c:pt>
                <c:pt idx="93">
                  <c:v>22.092065359184176</c:v>
                </c:pt>
                <c:pt idx="94">
                  <c:v>22.314437577066936</c:v>
                </c:pt>
                <c:pt idx="95">
                  <c:v>22.536346914986584</c:v>
                </c:pt>
                <c:pt idx="96">
                  <c:v>22.757789715036306</c:v>
                </c:pt>
                <c:pt idx="97">
                  <c:v>22.978762356002846</c:v>
                </c:pt>
                <c:pt idx="98">
                  <c:v>23.199261253530331</c:v>
                </c:pt>
                <c:pt idx="99">
                  <c:v>23.419282860278322</c:v>
                </c:pt>
                <c:pt idx="100">
                  <c:v>23.638823666074117</c:v>
                </c:pt>
                <c:pt idx="101">
                  <c:v>23.857880198059316</c:v>
                </c:pt>
                <c:pt idx="102">
                  <c:v>24.076449020830648</c:v>
                </c:pt>
                <c:pt idx="103">
                  <c:v>24.294526736575055</c:v>
                </c:pt>
                <c:pt idx="104">
                  <c:v>24.512109985199078</c:v>
                </c:pt>
                <c:pt idx="105">
                  <c:v>24.729195444452525</c:v>
                </c:pt>
                <c:pt idx="106">
                  <c:v>24.945779830046433</c:v>
                </c:pt>
                <c:pt idx="107">
                  <c:v>25.161859895765378</c:v>
                </c:pt>
                <c:pt idx="108">
                  <c:v>25.377432433574089</c:v>
                </c:pt>
                <c:pt idx="109">
                  <c:v>25.592494273718437</c:v>
                </c:pt>
                <c:pt idx="110">
                  <c:v>25.807042284820767</c:v>
                </c:pt>
                <c:pt idx="111">
                  <c:v>26.021073373969649</c:v>
                </c:pt>
                <c:pt idx="112">
                  <c:v>26.234584486804017</c:v>
                </c:pt>
                <c:pt idx="113">
                  <c:v>26.447572607591741</c:v>
                </c:pt>
                <c:pt idx="114">
                  <c:v>26.660034759302654</c:v>
                </c:pt>
                <c:pt idx="115">
                  <c:v>26.871968003676066</c:v>
                </c:pt>
                <c:pt idx="116">
                  <c:v>27.083369441282759</c:v>
                </c:pt>
                <c:pt idx="117">
                  <c:v>27.294236211581524</c:v>
                </c:pt>
                <c:pt idx="118">
                  <c:v>27.504565492970261</c:v>
                </c:pt>
                <c:pt idx="119">
                  <c:v>27.714354502831647</c:v>
                </c:pt>
                <c:pt idx="120">
                  <c:v>27.923600497573428</c:v>
                </c:pt>
                <c:pt idx="121">
                  <c:v>28.132300772663363</c:v>
                </c:pt>
                <c:pt idx="122">
                  <c:v>28.340452662658819</c:v>
                </c:pt>
                <c:pt idx="123">
                  <c:v>28.548053541231113</c:v>
                </c:pt>
                <c:pt idx="124">
                  <c:v>28.755100821184566</c:v>
                </c:pt>
                <c:pt idx="125">
                  <c:v>28.961591954470357</c:v>
                </c:pt>
                <c:pt idx="126">
                  <c:v>29.167524432195172</c:v>
                </c:pt>
                <c:pt idx="127">
                  <c:v>29.372895784624735</c:v>
                </c:pt>
                <c:pt idx="128">
                  <c:v>29.577703581182185</c:v>
                </c:pt>
                <c:pt idx="129">
                  <c:v>29.781945430441422</c:v>
                </c:pt>
                <c:pt idx="130">
                  <c:v>29.985618980115401</c:v>
                </c:pt>
                <c:pt idx="131">
                  <c:v>30.188721917039434</c:v>
                </c:pt>
                <c:pt idx="132">
                  <c:v>30.391251967149543</c:v>
                </c:pt>
                <c:pt idx="133">
                  <c:v>30.593206895455914</c:v>
                </c:pt>
                <c:pt idx="134">
                  <c:v>30.794584506011468</c:v>
                </c:pt>
                <c:pt idx="135">
                  <c:v>30.995382641875629</c:v>
                </c:pt>
                <c:pt idx="136">
                  <c:v>31.195599185073302</c:v>
                </c:pt>
                <c:pt idx="137">
                  <c:v>31.395232056549126</c:v>
                </c:pt>
                <c:pt idx="138">
                  <c:v>31.594279216117037</c:v>
                </c:pt>
                <c:pt idx="139">
                  <c:v>31.792738662405196</c:v>
                </c:pt>
                <c:pt idx="140">
                  <c:v>31.990608432796321</c:v>
                </c:pt>
                <c:pt idx="141">
                  <c:v>32.187886603363488</c:v>
                </c:pt>
                <c:pt idx="142">
                  <c:v>32.384571288801411</c:v>
                </c:pt>
                <c:pt idx="143">
                  <c:v>32.580660642353308</c:v>
                </c:pt>
                <c:pt idx="144">
                  <c:v>32.776152855733365</c:v>
                </c:pt>
                <c:pt idx="145">
                  <c:v>32.971046159044818</c:v>
                </c:pt>
                <c:pt idx="146">
                  <c:v>33.16533882069379</c:v>
                </c:pt>
                <c:pt idx="147">
                  <c:v>33.359029147298884</c:v>
                </c:pt>
                <c:pt idx="148">
                  <c:v>33.552115483596523</c:v>
                </c:pt>
                <c:pt idx="149">
                  <c:v>33.744596212342245</c:v>
                </c:pt>
                <c:pt idx="150">
                  <c:v>33.936469754207835</c:v>
                </c:pt>
                <c:pt idx="151">
                  <c:v>34.12773456767448</c:v>
                </c:pt>
                <c:pt idx="152">
                  <c:v>34.318389148921902</c:v>
                </c:pt>
                <c:pt idx="153">
                  <c:v>34.50843203171361</c:v>
                </c:pt>
                <c:pt idx="154">
                  <c:v>34.697861787278264</c:v>
                </c:pt>
                <c:pt idx="155">
                  <c:v>34.886677024187215</c:v>
                </c:pt>
                <c:pt idx="156">
                  <c:v>35.074876388228311</c:v>
                </c:pt>
                <c:pt idx="157">
                  <c:v>35.262458562275988</c:v>
                </c:pt>
                <c:pt idx="158">
                  <c:v>35.449422266157725</c:v>
                </c:pt>
                <c:pt idx="159">
                  <c:v>35.635766256516895</c:v>
                </c:pt>
                <c:pt idx="160">
                  <c:v>35.821489326672094</c:v>
                </c:pt>
                <c:pt idx="161">
                  <c:v>36.006590306472987</c:v>
                </c:pt>
                <c:pt idx="162">
                  <c:v>36.191068062152759</c:v>
                </c:pt>
                <c:pt idx="163">
                  <c:v>36.374921496177166</c:v>
                </c:pt>
                <c:pt idx="164">
                  <c:v>36.558149547090302</c:v>
                </c:pt>
                <c:pt idx="165">
                  <c:v>36.740751189357141</c:v>
                </c:pt>
                <c:pt idx="166">
                  <c:v>36.922725433202849</c:v>
                </c:pt>
                <c:pt idx="167">
                  <c:v>37.104071324448988</c:v>
                </c:pt>
                <c:pt idx="168">
                  <c:v>37.284787944346654</c:v>
                </c:pt>
                <c:pt idx="169">
                  <c:v>37.464874409406583</c:v>
                </c:pt>
                <c:pt idx="170">
                  <c:v>37.644329871226304</c:v>
                </c:pt>
                <c:pt idx="171">
                  <c:v>37.823153516314413</c:v>
                </c:pt>
                <c:pt idx="172">
                  <c:v>38.001344565911971</c:v>
                </c:pt>
                <c:pt idx="173">
                  <c:v>38.178902275811168</c:v>
                </c:pt>
                <c:pt idx="174">
                  <c:v>38.3558259361712</c:v>
                </c:pt>
                <c:pt idx="175">
                  <c:v>38.532114871331551</c:v>
                </c:pt>
                <c:pt idx="176">
                  <c:v>38.707768439622605</c:v>
                </c:pt>
                <c:pt idx="177">
                  <c:v>38.882786033173758</c:v>
                </c:pt>
                <c:pt idx="178">
                  <c:v>39.057167077718994</c:v>
                </c:pt>
                <c:pt idx="179">
                  <c:v>39.23091103240008</c:v>
                </c:pt>
                <c:pt idx="180">
                  <c:v>39.404017389567329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587296"/>
        <c:axId val="1847596544"/>
      </c:scatterChart>
      <c:valAx>
        <c:axId val="1847587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47596544"/>
        <c:crosses val="autoZero"/>
        <c:crossBetween val="midCat"/>
      </c:valAx>
      <c:valAx>
        <c:axId val="184759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Sebesség</a:t>
                </a:r>
                <a:r>
                  <a:rPr lang="hu-HU" baseline="0"/>
                  <a:t> (m/s)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475872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megtett utak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 és vas (3)'!$AC$26:$AC$206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  <c:pt idx="121">
                  <c:v>3.0249999999999932</c:v>
                </c:pt>
                <c:pt idx="122">
                  <c:v>3.0499999999999932</c:v>
                </c:pt>
                <c:pt idx="123">
                  <c:v>3.0749999999999931</c:v>
                </c:pt>
                <c:pt idx="124">
                  <c:v>3.099999999999993</c:v>
                </c:pt>
                <c:pt idx="125">
                  <c:v>3.1249999999999929</c:v>
                </c:pt>
                <c:pt idx="126">
                  <c:v>3.1499999999999928</c:v>
                </c:pt>
                <c:pt idx="127">
                  <c:v>3.1749999999999927</c:v>
                </c:pt>
                <c:pt idx="128">
                  <c:v>3.1999999999999926</c:v>
                </c:pt>
                <c:pt idx="129">
                  <c:v>3.2249999999999925</c:v>
                </c:pt>
                <c:pt idx="130">
                  <c:v>3.2499999999999925</c:v>
                </c:pt>
                <c:pt idx="131">
                  <c:v>3.2749999999999924</c:v>
                </c:pt>
                <c:pt idx="132">
                  <c:v>3.2999999999999923</c:v>
                </c:pt>
                <c:pt idx="133">
                  <c:v>3.3249999999999922</c:v>
                </c:pt>
                <c:pt idx="134">
                  <c:v>3.3499999999999921</c:v>
                </c:pt>
                <c:pt idx="135">
                  <c:v>3.374999999999992</c:v>
                </c:pt>
                <c:pt idx="136">
                  <c:v>3.3999999999999919</c:v>
                </c:pt>
                <c:pt idx="137">
                  <c:v>3.4249999999999918</c:v>
                </c:pt>
                <c:pt idx="138">
                  <c:v>3.4499999999999917</c:v>
                </c:pt>
                <c:pt idx="139">
                  <c:v>3.4749999999999917</c:v>
                </c:pt>
                <c:pt idx="140">
                  <c:v>3.4999999999999916</c:v>
                </c:pt>
                <c:pt idx="141">
                  <c:v>3.5249999999999915</c:v>
                </c:pt>
                <c:pt idx="142">
                  <c:v>3.5499999999999914</c:v>
                </c:pt>
                <c:pt idx="143">
                  <c:v>3.5749999999999913</c:v>
                </c:pt>
                <c:pt idx="144">
                  <c:v>3.5999999999999912</c:v>
                </c:pt>
                <c:pt idx="145">
                  <c:v>3.6249999999999911</c:v>
                </c:pt>
                <c:pt idx="146">
                  <c:v>3.649999999999991</c:v>
                </c:pt>
                <c:pt idx="147">
                  <c:v>3.6749999999999909</c:v>
                </c:pt>
                <c:pt idx="148">
                  <c:v>3.6999999999999909</c:v>
                </c:pt>
                <c:pt idx="149">
                  <c:v>3.7249999999999908</c:v>
                </c:pt>
                <c:pt idx="150">
                  <c:v>3.7499999999999907</c:v>
                </c:pt>
                <c:pt idx="151">
                  <c:v>3.7749999999999906</c:v>
                </c:pt>
                <c:pt idx="152">
                  <c:v>3.7999999999999905</c:v>
                </c:pt>
                <c:pt idx="153">
                  <c:v>3.8249999999999904</c:v>
                </c:pt>
                <c:pt idx="154">
                  <c:v>3.8499999999999903</c:v>
                </c:pt>
                <c:pt idx="155">
                  <c:v>3.8749999999999902</c:v>
                </c:pt>
                <c:pt idx="156">
                  <c:v>3.8999999999999901</c:v>
                </c:pt>
                <c:pt idx="157">
                  <c:v>3.9249999999999901</c:v>
                </c:pt>
                <c:pt idx="158">
                  <c:v>3.94999999999999</c:v>
                </c:pt>
                <c:pt idx="159">
                  <c:v>3.9749999999999899</c:v>
                </c:pt>
                <c:pt idx="160">
                  <c:v>3.9999999999999898</c:v>
                </c:pt>
                <c:pt idx="161">
                  <c:v>4.0249999999999897</c:v>
                </c:pt>
                <c:pt idx="162">
                  <c:v>4.0499999999999901</c:v>
                </c:pt>
                <c:pt idx="163">
                  <c:v>4.0749999999999904</c:v>
                </c:pt>
                <c:pt idx="164">
                  <c:v>4.0999999999999908</c:v>
                </c:pt>
                <c:pt idx="165">
                  <c:v>4.1249999999999911</c:v>
                </c:pt>
                <c:pt idx="166">
                  <c:v>4.1499999999999915</c:v>
                </c:pt>
                <c:pt idx="167">
                  <c:v>4.1749999999999918</c:v>
                </c:pt>
                <c:pt idx="168">
                  <c:v>4.1999999999999922</c:v>
                </c:pt>
                <c:pt idx="169">
                  <c:v>4.2249999999999925</c:v>
                </c:pt>
                <c:pt idx="170">
                  <c:v>4.2499999999999929</c:v>
                </c:pt>
                <c:pt idx="171">
                  <c:v>4.2749999999999932</c:v>
                </c:pt>
                <c:pt idx="172">
                  <c:v>4.2999999999999936</c:v>
                </c:pt>
                <c:pt idx="173">
                  <c:v>4.324999999999994</c:v>
                </c:pt>
                <c:pt idx="174">
                  <c:v>4.3499999999999943</c:v>
                </c:pt>
                <c:pt idx="175">
                  <c:v>4.3749999999999947</c:v>
                </c:pt>
                <c:pt idx="176">
                  <c:v>4.399999999999995</c:v>
                </c:pt>
                <c:pt idx="177">
                  <c:v>4.4249999999999954</c:v>
                </c:pt>
                <c:pt idx="178">
                  <c:v>4.4499999999999957</c:v>
                </c:pt>
                <c:pt idx="179">
                  <c:v>4.4749999999999961</c:v>
                </c:pt>
                <c:pt idx="180">
                  <c:v>4.4999999999999964</c:v>
                </c:pt>
              </c:numCache>
            </c:numRef>
          </c:xVal>
          <c:yVal>
            <c:numRef>
              <c:f>'fa és vas (3)'!$AD$26:$AD$206</c:f>
              <c:numCache>
                <c:formatCode>General</c:formatCode>
                <c:ptCount val="181"/>
                <c:pt idx="0">
                  <c:v>0</c:v>
                </c:pt>
                <c:pt idx="1">
                  <c:v>3.0656250000000006E-3</c:v>
                </c:pt>
                <c:pt idx="2">
                  <c:v>1.226188912631836E-2</c:v>
                </c:pt>
                <c:pt idx="3">
                  <c:v>2.7586349371108765E-2</c:v>
                </c:pt>
                <c:pt idx="4">
                  <c:v>4.9034122395513559E-2</c:v>
                </c:pt>
                <c:pt idx="5">
                  <c:v>7.6597890850453709E-2</c:v>
                </c:pt>
                <c:pt idx="6">
                  <c:v>0.11026791356708884</c:v>
                </c:pt>
                <c:pt idx="7">
                  <c:v>0.15003203958626066</c:v>
                </c:pt>
                <c:pt idx="8">
                  <c:v>0.19587572598332306</c:v>
                </c:pt>
                <c:pt idx="9">
                  <c:v>0.24778205943208778</c:v>
                </c:pt>
                <c:pt idx="10">
                  <c:v>0.30573178143924623</c:v>
                </c:pt>
                <c:pt idx="11">
                  <c:v>0.36970331716863963</c:v>
                </c:pt>
                <c:pt idx="12">
                  <c:v>0.43967280776320261</c:v>
                </c:pt>
                <c:pt idx="13">
                  <c:v>0.51561414606136857</c:v>
                </c:pt>
                <c:pt idx="14">
                  <c:v>0.59749901559425111</c:v>
                </c:pt>
                <c:pt idx="15">
                  <c:v>0.68529693274006509</c:v>
                </c:pt>
                <c:pt idx="16">
                  <c:v>0.77897529190306525</c:v>
                </c:pt>
                <c:pt idx="17">
                  <c:v>0.87849941357581018</c:v>
                </c:pt>
                <c:pt idx="18">
                  <c:v>0.98383259513583599</c:v>
                </c:pt>
                <c:pt idx="19">
                  <c:v>1.0949361642208846</c:v>
                </c:pt>
                <c:pt idx="20">
                  <c:v>1.2117695345206954</c:v>
                </c:pt>
                <c:pt idx="21">
                  <c:v>1.3342902638180616</c:v>
                </c:pt>
                <c:pt idx="22">
                  <c:v>1.4624541141073821</c:v>
                </c:pt>
                <c:pt idx="23">
                  <c:v>1.596215113615314</c:v>
                </c:pt>
                <c:pt idx="24">
                  <c:v>1.735525620545352</c:v>
                </c:pt>
                <c:pt idx="25">
                  <c:v>1.880336388366223</c:v>
                </c:pt>
                <c:pt idx="26">
                  <c:v>2.0305966324628719</c:v>
                </c:pt>
                <c:pt idx="27">
                  <c:v>2.1862540979685199</c:v>
                </c:pt>
                <c:pt idx="28">
                  <c:v>2.3472551285967684</c:v>
                </c:pt>
                <c:pt idx="29">
                  <c:v>2.51354473629398</c:v>
                </c:pt>
                <c:pt idx="30">
                  <c:v>2.6850666715341607</c:v>
                </c:pt>
                <c:pt idx="31">
                  <c:v>2.8617634940812589</c:v>
                </c:pt>
                <c:pt idx="32">
                  <c:v>3.0435766440471417</c:v>
                </c:pt>
                <c:pt idx="33">
                  <c:v>3.2304465130774882</c:v>
                </c:pt>
                <c:pt idx="34">
                  <c:v>3.422312515502377</c:v>
                </c:pt>
                <c:pt idx="35">
                  <c:v>3.6191131592934269</c:v>
                </c:pt>
                <c:pt idx="36">
                  <c:v>3.8207861166748982</c:v>
                </c:pt>
                <c:pt idx="37">
                  <c:v>4.0272682942421616</c:v>
                </c:pt>
                <c:pt idx="38">
                  <c:v>4.2384959024473057</c:v>
                </c:pt>
                <c:pt idx="39">
                  <c:v>4.454404524318365</c:v>
                </c:pt>
                <c:pt idx="40">
                  <c:v>4.674929183285645</c:v>
                </c:pt>
                <c:pt idx="41">
                  <c:v>4.9000044099958346</c:v>
                </c:pt>
                <c:pt idx="42">
                  <c:v>5.1295643080020277</c:v>
                </c:pt>
                <c:pt idx="43">
                  <c:v>5.3635426182253099</c:v>
                </c:pt>
                <c:pt idx="44">
                  <c:v>5.6018727820912266</c:v>
                </c:pt>
                <c:pt idx="45">
                  <c:v>5.8444880032521418</c:v>
                </c:pt>
                <c:pt idx="46">
                  <c:v>6.0913213078142032</c:v>
                </c:pt>
                <c:pt idx="47">
                  <c:v>6.3423056029953084</c:v>
                </c:pt>
                <c:pt idx="48">
                  <c:v>6.5973737341480785</c:v>
                </c:pt>
                <c:pt idx="49">
                  <c:v>6.8564585400893518</c:v>
                </c:pt>
                <c:pt idx="50">
                  <c:v>7.1194929066850818</c:v>
                </c:pt>
                <c:pt idx="51">
                  <c:v>7.3864098186467473</c:v>
                </c:pt>
                <c:pt idx="52">
                  <c:v>7.6571424095023897</c:v>
                </c:pt>
                <c:pt idx="53">
                  <c:v>7.931624009712217</c:v>
                </c:pt>
                <c:pt idx="54">
                  <c:v>8.2097881929052878</c:v>
                </c:pt>
                <c:pt idx="55">
                  <c:v>8.4915688202201096</c:v>
                </c:pt>
                <c:pt idx="56">
                  <c:v>8.7769000827380417</c:v>
                </c:pt>
                <c:pt idx="57">
                  <c:v>9.0657165420041945</c:v>
                </c:pt>
                <c:pt idx="58">
                  <c:v>9.3579531686359658</c:v>
                </c:pt>
                <c:pt idx="59">
                  <c:v>9.6535453790245835</c:v>
                </c:pt>
                <c:pt idx="60">
                  <c:v>9.952429070139873</c:v>
                </c:pt>
                <c:pt idx="61">
                  <c:v>10.254540652453082</c:v>
                </c:pt>
                <c:pt idx="62">
                  <c:v>10.559817080996824</c:v>
                </c:pt>
                <c:pt idx="63">
                  <c:v>10.868195884585193</c:v>
                </c:pt>
                <c:pt idx="64">
                  <c:v>11.179615193220723</c:v>
                </c:pt>
                <c:pt idx="65">
                  <c:v>11.494013763718248</c:v>
                </c:pt>
                <c:pt idx="66">
                  <c:v>11.811331003578719</c:v>
                </c:pt>
                <c:pt idx="67">
                  <c:v>12.131506993148825</c:v>
                </c:pt>
                <c:pt idx="68">
                  <c:v>12.454482506104744</c:v>
                </c:pt>
                <c:pt idx="69">
                  <c:v>12.780199028300482</c:v>
                </c:pt>
                <c:pt idx="70">
                  <c:v>13.108598775023259</c:v>
                </c:pt>
                <c:pt idx="71">
                  <c:v>13.439624706700014</c:v>
                </c:pt>
                <c:pt idx="72">
                  <c:v>13.77322054310055</c:v>
                </c:pt>
                <c:pt idx="73">
                  <c:v>14.109330776083993</c:v>
                </c:pt>
                <c:pt idx="74">
                  <c:v>14.447900680936248</c:v>
                </c:pt>
                <c:pt idx="75">
                  <c:v>14.788876326346827</c:v>
                </c:pt>
                <c:pt idx="76">
                  <c:v>15.132204583074008</c:v>
                </c:pt>
                <c:pt idx="77">
                  <c:v>15.477833131347627</c:v>
                </c:pt>
                <c:pt idx="78">
                  <c:v>15.825710467058972</c:v>
                </c:pt>
                <c:pt idx="79">
                  <c:v>16.175785906787297</c:v>
                </c:pt>
                <c:pt idx="80">
                  <c:v>16.528009591712294</c:v>
                </c:pt>
                <c:pt idx="81">
                  <c:v>16.882332490461625</c:v>
                </c:pt>
                <c:pt idx="82">
                  <c:v>17.238706400942156</c:v>
                </c:pt>
                <c:pt idx="83">
                  <c:v>17.597083951203061</c:v>
                </c:pt>
                <c:pt idx="84">
                  <c:v>17.957418599378265</c:v>
                </c:pt>
                <c:pt idx="85">
                  <c:v>18.319664632755039</c:v>
                </c:pt>
                <c:pt idx="86">
                  <c:v>18.68377716601465</c:v>
                </c:pt>
                <c:pt idx="87">
                  <c:v>19.049712138690129</c:v>
                </c:pt>
                <c:pt idx="88">
                  <c:v>19.41742631188524</c:v>
                </c:pt>
                <c:pt idx="89">
                  <c:v>19.786877264297651</c:v>
                </c:pt>
                <c:pt idx="90">
                  <c:v>20.158023387588329</c:v>
                </c:pt>
                <c:pt idx="91">
                  <c:v>20.53082388113793</c:v>
                </c:pt>
                <c:pt idx="92">
                  <c:v>20.905238746229891</c:v>
                </c:pt>
                <c:pt idx="93">
                  <c:v>21.281228779698683</c:v>
                </c:pt>
                <c:pt idx="94">
                  <c:v>21.658755567080487</c:v>
                </c:pt>
                <c:pt idx="95">
                  <c:v>22.037781475302296</c:v>
                </c:pt>
                <c:pt idx="96">
                  <c:v>22.41826964494425</c:v>
                </c:pt>
                <c:pt idx="97">
                  <c:v>22.800183982108688</c:v>
                </c:pt>
                <c:pt idx="98">
                  <c:v>23.18348914992821</c:v>
                </c:pt>
                <c:pt idx="99">
                  <c:v>23.568150559743732</c:v>
                </c:pt>
                <c:pt idx="100">
                  <c:v>23.954134361982323</c:v>
                </c:pt>
                <c:pt idx="101">
                  <c:v>24.34140743676333</c:v>
                </c:pt>
                <c:pt idx="102">
                  <c:v>24.729937384260097</c:v>
                </c:pt>
                <c:pt idx="103">
                  <c:v>25.11969251484339</c:v>
                </c:pt>
                <c:pt idx="104">
                  <c:v>25.510641839031393</c:v>
                </c:pt>
                <c:pt idx="105">
                  <c:v>25.902755057270053</c:v>
                </c:pt>
                <c:pt idx="106">
                  <c:v>26.296002549566339</c:v>
                </c:pt>
                <c:pt idx="107">
                  <c:v>26.690355364995899</c:v>
                </c:pt>
                <c:pt idx="108">
                  <c:v>27.085785211105474</c:v>
                </c:pt>
                <c:pt idx="109">
                  <c:v>27.482264443229415</c:v>
                </c:pt>
                <c:pt idx="110">
                  <c:v>27.879766053738532</c:v>
                </c:pt>
                <c:pt idx="111">
                  <c:v>28.278263661238597</c:v>
                </c:pt>
                <c:pt idx="112">
                  <c:v>28.677731499734723</c:v>
                </c:pt>
                <c:pt idx="113">
                  <c:v>29.078144407777025</c:v>
                </c:pt>
                <c:pt idx="114">
                  <c:v>29.479477817601957</c:v>
                </c:pt>
                <c:pt idx="115">
                  <c:v>29.881707744282878</c:v>
                </c:pt>
                <c:pt idx="116">
                  <c:v>30.284810774902532</c:v>
                </c:pt>
                <c:pt idx="117">
                  <c:v>30.688764057759329</c:v>
                </c:pt>
                <c:pt idx="118">
                  <c:v>31.09354529161849</c:v>
                </c:pt>
                <c:pt idx="119">
                  <c:v>31.499132715018394</c:v>
                </c:pt>
                <c:pt idx="120">
                  <c:v>31.905505095641722</c:v>
                </c:pt>
                <c:pt idx="121">
                  <c:v>32.312641719760279</c:v>
                </c:pt>
                <c:pt idx="122">
                  <c:v>32.720522381761754</c:v>
                </c:pt>
                <c:pt idx="123">
                  <c:v>33.129127373765982</c:v>
                </c:pt>
                <c:pt idx="124">
                  <c:v>33.538437475337716</c:v>
                </c:pt>
                <c:pt idx="125">
                  <c:v>33.948433943302284</c:v>
                </c:pt>
                <c:pt idx="126">
                  <c:v>34.359098501670026</c:v>
                </c:pt>
                <c:pt idx="127">
                  <c:v>34.770413331674774</c:v>
                </c:pt>
                <c:pt idx="128">
                  <c:v>35.182361061931253</c:v>
                </c:pt>
                <c:pt idx="129">
                  <c:v>35.594924758715692</c:v>
                </c:pt>
                <c:pt idx="130">
                  <c:v>36.00808791637359</c:v>
                </c:pt>
                <c:pt idx="131">
                  <c:v>36.421834447858075</c:v>
                </c:pt>
                <c:pt idx="132">
                  <c:v>36.836148675401923</c:v>
                </c:pt>
                <c:pt idx="133">
                  <c:v>37.25101532132593</c:v>
                </c:pt>
                <c:pt idx="134">
                  <c:v>37.666419498985931</c:v>
                </c:pt>
                <c:pt idx="135">
                  <c:v>38.082346703860459</c:v>
                </c:pt>
                <c:pt idx="136">
                  <c:v>38.498782804780724</c:v>
                </c:pt>
                <c:pt idx="137">
                  <c:v>38.915714035304219</c:v>
                </c:pt>
                <c:pt idx="138">
                  <c:v>39.333126985233086</c:v>
                </c:pt>
                <c:pt idx="139">
                  <c:v>39.751008592277991</c:v>
                </c:pt>
                <c:pt idx="140">
                  <c:v>40.16934613386811</c:v>
                </c:pt>
                <c:pt idx="141">
                  <c:v>40.588127219107555</c:v>
                </c:pt>
                <c:pt idx="142">
                  <c:v>41.007339780878311</c:v>
                </c:pt>
                <c:pt idx="143">
                  <c:v>41.426972068089611</c:v>
                </c:pt>
                <c:pt idx="144">
                  <c:v>41.847012638073522</c:v>
                </c:pt>
                <c:pt idx="145">
                  <c:v>42.267450349126179</c:v>
                </c:pt>
                <c:pt idx="146">
                  <c:v>42.688274353194139</c:v>
                </c:pt>
                <c:pt idx="147">
                  <c:v>43.109474088705035</c:v>
                </c:pt>
                <c:pt idx="148">
                  <c:v>43.531039273541658</c:v>
                </c:pt>
                <c:pt idx="149">
                  <c:v>43.952959898158419</c:v>
                </c:pt>
                <c:pt idx="150">
                  <c:v>44.375226218839003</c:v>
                </c:pt>
                <c:pt idx="151">
                  <c:v>44.797828751094031</c:v>
                </c:pt>
                <c:pt idx="152">
                  <c:v>45.220758263197283</c:v>
                </c:pt>
                <c:pt idx="153">
                  <c:v>45.644005769859113</c:v>
                </c:pt>
                <c:pt idx="154">
                  <c:v>46.067562526035481</c:v>
                </c:pt>
                <c:pt idx="155">
                  <c:v>46.491420020870997</c:v>
                </c:pt>
                <c:pt idx="156">
                  <c:v>46.91556997177436</c:v>
                </c:pt>
                <c:pt idx="157">
                  <c:v>47.340004318624402</c:v>
                </c:pt>
                <c:pt idx="158">
                  <c:v>47.764715218104982</c:v>
                </c:pt>
                <c:pt idx="159">
                  <c:v>48.189695038166938</c:v>
                </c:pt>
                <c:pt idx="160">
                  <c:v>48.614936352615196</c:v>
                </c:pt>
                <c:pt idx="161">
                  <c:v>49.040431935819129</c:v>
                </c:pt>
                <c:pt idx="162">
                  <c:v>49.46617475754428</c:v>
                </c:pt>
                <c:pt idx="163">
                  <c:v>49.892157977903466</c:v>
                </c:pt>
                <c:pt idx="164">
                  <c:v>50.318374942425287</c:v>
                </c:pt>
                <c:pt idx="165">
                  <c:v>50.744819177238064</c:v>
                </c:pt>
                <c:pt idx="166">
                  <c:v>51.171484384367211</c:v>
                </c:pt>
                <c:pt idx="167">
                  <c:v>51.598364437144028</c:v>
                </c:pt>
                <c:pt idx="168">
                  <c:v>52.025453375723863</c:v>
                </c:pt>
                <c:pt idx="169">
                  <c:v>52.452745402711727</c:v>
                </c:pt>
                <c:pt idx="170">
                  <c:v>52.880234878893205</c:v>
                </c:pt>
                <c:pt idx="171">
                  <c:v>53.307916319068781</c:v>
                </c:pt>
                <c:pt idx="172">
                  <c:v>53.735784387989533</c:v>
                </c:pt>
                <c:pt idx="173">
                  <c:v>54.163833896392148</c:v>
                </c:pt>
                <c:pt idx="174">
                  <c:v>54.592059797131355</c:v>
                </c:pt>
                <c:pt idx="175">
                  <c:v>55.020457181407764</c:v>
                </c:pt>
                <c:pt idx="176">
                  <c:v>55.449021275089159</c:v>
                </c:pt>
                <c:pt idx="177">
                  <c:v>55.877747435123304</c:v>
                </c:pt>
                <c:pt idx="178">
                  <c:v>56.306631146040353</c:v>
                </c:pt>
                <c:pt idx="179">
                  <c:v>56.735668016542959</c:v>
                </c:pt>
                <c:pt idx="180">
                  <c:v>57.16485377618217</c:v>
                </c:pt>
              </c:numCache>
            </c:numRef>
          </c:yVal>
          <c:smooth val="1"/>
        </c:ser>
        <c:ser>
          <c:idx val="1"/>
          <c:order val="1"/>
          <c:tx>
            <c:v>2. test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 és vas (3)'!$AC$26:$AC$206</c:f>
              <c:numCache>
                <c:formatCode>General</c:formatCode>
                <c:ptCount val="18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  <c:pt idx="121">
                  <c:v>3.0249999999999932</c:v>
                </c:pt>
                <c:pt idx="122">
                  <c:v>3.0499999999999932</c:v>
                </c:pt>
                <c:pt idx="123">
                  <c:v>3.0749999999999931</c:v>
                </c:pt>
                <c:pt idx="124">
                  <c:v>3.099999999999993</c:v>
                </c:pt>
                <c:pt idx="125">
                  <c:v>3.1249999999999929</c:v>
                </c:pt>
                <c:pt idx="126">
                  <c:v>3.1499999999999928</c:v>
                </c:pt>
                <c:pt idx="127">
                  <c:v>3.1749999999999927</c:v>
                </c:pt>
                <c:pt idx="128">
                  <c:v>3.1999999999999926</c:v>
                </c:pt>
                <c:pt idx="129">
                  <c:v>3.2249999999999925</c:v>
                </c:pt>
                <c:pt idx="130">
                  <c:v>3.2499999999999925</c:v>
                </c:pt>
                <c:pt idx="131">
                  <c:v>3.2749999999999924</c:v>
                </c:pt>
                <c:pt idx="132">
                  <c:v>3.2999999999999923</c:v>
                </c:pt>
                <c:pt idx="133">
                  <c:v>3.3249999999999922</c:v>
                </c:pt>
                <c:pt idx="134">
                  <c:v>3.3499999999999921</c:v>
                </c:pt>
                <c:pt idx="135">
                  <c:v>3.374999999999992</c:v>
                </c:pt>
                <c:pt idx="136">
                  <c:v>3.3999999999999919</c:v>
                </c:pt>
                <c:pt idx="137">
                  <c:v>3.4249999999999918</c:v>
                </c:pt>
                <c:pt idx="138">
                  <c:v>3.4499999999999917</c:v>
                </c:pt>
                <c:pt idx="139">
                  <c:v>3.4749999999999917</c:v>
                </c:pt>
                <c:pt idx="140">
                  <c:v>3.4999999999999916</c:v>
                </c:pt>
                <c:pt idx="141">
                  <c:v>3.5249999999999915</c:v>
                </c:pt>
                <c:pt idx="142">
                  <c:v>3.5499999999999914</c:v>
                </c:pt>
                <c:pt idx="143">
                  <c:v>3.5749999999999913</c:v>
                </c:pt>
                <c:pt idx="144">
                  <c:v>3.5999999999999912</c:v>
                </c:pt>
                <c:pt idx="145">
                  <c:v>3.6249999999999911</c:v>
                </c:pt>
                <c:pt idx="146">
                  <c:v>3.649999999999991</c:v>
                </c:pt>
                <c:pt idx="147">
                  <c:v>3.6749999999999909</c:v>
                </c:pt>
                <c:pt idx="148">
                  <c:v>3.6999999999999909</c:v>
                </c:pt>
                <c:pt idx="149">
                  <c:v>3.7249999999999908</c:v>
                </c:pt>
                <c:pt idx="150">
                  <c:v>3.7499999999999907</c:v>
                </c:pt>
                <c:pt idx="151">
                  <c:v>3.7749999999999906</c:v>
                </c:pt>
                <c:pt idx="152">
                  <c:v>3.7999999999999905</c:v>
                </c:pt>
                <c:pt idx="153">
                  <c:v>3.8249999999999904</c:v>
                </c:pt>
                <c:pt idx="154">
                  <c:v>3.8499999999999903</c:v>
                </c:pt>
                <c:pt idx="155">
                  <c:v>3.8749999999999902</c:v>
                </c:pt>
                <c:pt idx="156">
                  <c:v>3.8999999999999901</c:v>
                </c:pt>
                <c:pt idx="157">
                  <c:v>3.9249999999999901</c:v>
                </c:pt>
                <c:pt idx="158">
                  <c:v>3.94999999999999</c:v>
                </c:pt>
                <c:pt idx="159">
                  <c:v>3.9749999999999899</c:v>
                </c:pt>
                <c:pt idx="160">
                  <c:v>3.9999999999999898</c:v>
                </c:pt>
                <c:pt idx="161">
                  <c:v>4.0249999999999897</c:v>
                </c:pt>
                <c:pt idx="162">
                  <c:v>4.0499999999999901</c:v>
                </c:pt>
                <c:pt idx="163">
                  <c:v>4.0749999999999904</c:v>
                </c:pt>
                <c:pt idx="164">
                  <c:v>4.0999999999999908</c:v>
                </c:pt>
                <c:pt idx="165">
                  <c:v>4.1249999999999911</c:v>
                </c:pt>
                <c:pt idx="166">
                  <c:v>4.1499999999999915</c:v>
                </c:pt>
                <c:pt idx="167">
                  <c:v>4.1749999999999918</c:v>
                </c:pt>
                <c:pt idx="168">
                  <c:v>4.1999999999999922</c:v>
                </c:pt>
                <c:pt idx="169">
                  <c:v>4.2249999999999925</c:v>
                </c:pt>
                <c:pt idx="170">
                  <c:v>4.2499999999999929</c:v>
                </c:pt>
                <c:pt idx="171">
                  <c:v>4.2749999999999932</c:v>
                </c:pt>
                <c:pt idx="172">
                  <c:v>4.2999999999999936</c:v>
                </c:pt>
                <c:pt idx="173">
                  <c:v>4.324999999999994</c:v>
                </c:pt>
                <c:pt idx="174">
                  <c:v>4.3499999999999943</c:v>
                </c:pt>
                <c:pt idx="175">
                  <c:v>4.3749999999999947</c:v>
                </c:pt>
                <c:pt idx="176">
                  <c:v>4.399999999999995</c:v>
                </c:pt>
                <c:pt idx="177">
                  <c:v>4.4249999999999954</c:v>
                </c:pt>
                <c:pt idx="178">
                  <c:v>4.4499999999999957</c:v>
                </c:pt>
                <c:pt idx="179">
                  <c:v>4.4749999999999961</c:v>
                </c:pt>
                <c:pt idx="180">
                  <c:v>4.4999999999999964</c:v>
                </c:pt>
              </c:numCache>
            </c:numRef>
          </c:xVal>
          <c:yVal>
            <c:numRef>
              <c:f>'fa és vas (3)'!$AE$26:$AE$206</c:f>
              <c:numCache>
                <c:formatCode>General</c:formatCode>
                <c:ptCount val="181"/>
                <c:pt idx="0">
                  <c:v>0</c:v>
                </c:pt>
                <c:pt idx="1">
                  <c:v>3.0656250000000006E-3</c:v>
                </c:pt>
                <c:pt idx="2">
                  <c:v>1.2262464757287598E-2</c:v>
                </c:pt>
                <c:pt idx="3">
                  <c:v>2.7590378302633792E-2</c:v>
                </c:pt>
                <c:pt idx="4">
                  <c:v>4.9049083706493746E-2</c:v>
                </c:pt>
                <c:pt idx="5">
                  <c:v>7.6638158100073031E-2</c:v>
                </c:pt>
                <c:pt idx="6">
                  <c:v>0.1103570377093539</c:v>
                </c:pt>
                <c:pt idx="7">
                  <c:v>0.1502050179020756</c:v>
                </c:pt>
                <c:pt idx="8">
                  <c:v>0.19618125324766036</c:v>
                </c:pt>
                <c:pt idx="9">
                  <c:v>0.24828475759007387</c:v>
                </c:pt>
                <c:pt idx="10">
                  <c:v>0.30651440413360714</c:v>
                </c:pt>
                <c:pt idx="11">
                  <c:v>0.3708689255415632</c:v>
                </c:pt>
                <c:pt idx="12">
                  <c:v>0.4413469140478305</c:v>
                </c:pt>
                <c:pt idx="13">
                  <c:v>0.51794682158132188</c:v>
                </c:pt>
                <c:pt idx="14">
                  <c:v>0.60066695990325547</c:v>
                </c:pt>
                <c:pt idx="15">
                  <c:v>0.68950550075725126</c:v>
                </c:pt>
                <c:pt idx="16">
                  <c:v>0.78446047603221558</c:v>
                </c:pt>
                <c:pt idx="17">
                  <c:v>0.88552977793798127</c:v>
                </c:pt>
                <c:pt idx="18">
                  <c:v>0.99271115919367148</c:v>
                </c:pt>
                <c:pt idx="19">
                  <c:v>1.1060022332287498</c:v>
                </c:pt>
                <c:pt idx="20">
                  <c:v>1.2254004743967195</c:v>
                </c:pt>
                <c:pt idx="21">
                  <c:v>1.3509032182014302</c:v>
                </c:pt>
                <c:pt idx="22">
                  <c:v>1.4825076615359494</c:v>
                </c:pt>
                <c:pt idx="23">
                  <c:v>1.6202108629339522</c:v>
                </c:pt>
                <c:pt idx="24">
                  <c:v>1.7640097428335837</c:v>
                </c:pt>
                <c:pt idx="25">
                  <c:v>1.9139010838537396</c:v>
                </c:pt>
                <c:pt idx="26">
                  <c:v>2.0698815310827166</c:v>
                </c:pt>
                <c:pt idx="27">
                  <c:v>2.2319475923791741</c:v>
                </c:pt>
                <c:pt idx="28">
                  <c:v>2.400095638685352</c:v>
                </c:pt>
                <c:pt idx="29">
                  <c:v>2.5743219043524843</c:v>
                </c:pt>
                <c:pt idx="30">
                  <c:v>2.754622487478346</c:v>
                </c:pt>
                <c:pt idx="31">
                  <c:v>2.9409933502568681</c:v>
                </c:pt>
                <c:pt idx="32">
                  <c:v>3.1334303193397584</c:v>
                </c:pt>
                <c:pt idx="33">
                  <c:v>3.3319290862100535</c:v>
                </c:pt>
                <c:pt idx="34">
                  <c:v>3.5364852075675359</c:v>
                </c:pt>
                <c:pt idx="35">
                  <c:v>3.747094105725941</c:v>
                </c:pt>
                <c:pt idx="36">
                  <c:v>3.9637510690218778</c:v>
                </c:pt>
                <c:pt idx="37">
                  <c:v>4.1864512522353889</c:v>
                </c:pt>
                <c:pt idx="38">
                  <c:v>4.4151896770220675</c:v>
                </c:pt>
                <c:pt idx="39">
                  <c:v>4.6499612323566515</c:v>
                </c:pt>
                <c:pt idx="40">
                  <c:v>4.8907606749880106</c:v>
                </c:pt>
                <c:pt idx="41">
                  <c:v>5.1375826299054408</c:v>
                </c:pt>
                <c:pt idx="42">
                  <c:v>5.3904215908161781</c:v>
                </c:pt>
                <c:pt idx="43">
                  <c:v>5.6492719206340434</c:v>
                </c:pt>
                <c:pt idx="44">
                  <c:v>5.9141278519791243</c:v>
                </c:pt>
                <c:pt idx="45">
                  <c:v>6.184983487688406</c:v>
                </c:pt>
                <c:pt idx="46">
                  <c:v>6.4618328013372466</c:v>
                </c:pt>
                <c:pt idx="47">
                  <c:v>6.7446696377716115</c:v>
                </c:pt>
                <c:pt idx="48">
                  <c:v>7.0334877136509562</c:v>
                </c:pt>
                <c:pt idx="49">
                  <c:v>7.3282806180016644</c:v>
                </c:pt>
                <c:pt idx="50">
                  <c:v>7.6290418127809403</c:v>
                </c:pt>
                <c:pt idx="51">
                  <c:v>7.9357646334510399</c:v>
                </c:pt>
                <c:pt idx="52">
                  <c:v>8.2484422895637497</c:v>
                </c:pt>
                <c:pt idx="53">
                  <c:v>8.5670678653549928</c:v>
                </c:pt>
                <c:pt idx="54">
                  <c:v>8.8916343203494641</c:v>
                </c:pt>
                <c:pt idx="55">
                  <c:v>9.222134489975172</c:v>
                </c:pt>
                <c:pt idx="56">
                  <c:v>9.5585610861877903</c:v>
                </c:pt>
                <c:pt idx="57">
                  <c:v>9.9009066981046843</c:v>
                </c:pt>
                <c:pt idx="58">
                  <c:v>10.249163792648517</c:v>
                </c:pt>
                <c:pt idx="59">
                  <c:v>10.60332471520031</c:v>
                </c:pt>
                <c:pt idx="60">
                  <c:v>10.963381690261839</c:v>
                </c:pt>
                <c:pt idx="61">
                  <c:v>11.329326822127236</c:v>
                </c:pt>
                <c:pt idx="62">
                  <c:v>11.701152095563708</c:v>
                </c:pt>
                <c:pt idx="63">
                  <c:v>12.078849376501212</c:v>
                </c:pt>
                <c:pt idx="64">
                  <c:v>12.462410412730987</c:v>
                </c:pt>
                <c:pt idx="65">
                  <c:v>12.851826834612812</c:v>
                </c:pt>
                <c:pt idx="66">
                  <c:v>13.247090155790854</c:v>
                </c:pt>
                <c:pt idx="67">
                  <c:v>13.648191773918006</c:v>
                </c:pt>
                <c:pt idx="68">
                  <c:v>14.055122971388553</c:v>
                </c:pt>
                <c:pt idx="69">
                  <c:v>14.467874916079056</c:v>
                </c:pt>
                <c:pt idx="70">
                  <c:v>14.886438662097328</c:v>
                </c:pt>
                <c:pt idx="71">
                  <c:v>15.310805150539355</c:v>
                </c:pt>
                <c:pt idx="72">
                  <c:v>15.740965210254039</c:v>
                </c:pt>
                <c:pt idx="73">
                  <c:v>16.176909558615634</c:v>
                </c:pt>
                <c:pt idx="74">
                  <c:v>16.618628802303725</c:v>
                </c:pt>
                <c:pt idx="75">
                  <c:v>17.066113438090632</c:v>
                </c:pt>
                <c:pt idx="76">
                  <c:v>17.519353853636108</c:v>
                </c:pt>
                <c:pt idx="77">
                  <c:v>17.978340328289153</c:v>
                </c:pt>
                <c:pt idx="78">
                  <c:v>18.443063033896863</c:v>
                </c:pt>
                <c:pt idx="79">
                  <c:v>18.913512035620144</c:v>
                </c:pt>
                <c:pt idx="80">
                  <c:v>19.389677292756151</c:v>
                </c:pt>
                <c:pt idx="81">
                  <c:v>19.871548659567321</c:v>
                </c:pt>
                <c:pt idx="82">
                  <c:v>20.359115886116864</c:v>
                </c:pt>
                <c:pt idx="83">
                  <c:v>20.852368619110571</c:v>
                </c:pt>
                <c:pt idx="84">
                  <c:v>21.351296402744772</c:v>
                </c:pt>
                <c:pt idx="85">
                  <c:v>21.855888679560351</c:v>
                </c:pt>
                <c:pt idx="86">
                  <c:v>22.366134791302628</c:v>
                </c:pt>
                <c:pt idx="87">
                  <c:v>22.882023979787</c:v>
                </c:pt>
                <c:pt idx="88">
                  <c:v>23.403545387770187</c:v>
                </c:pt>
                <c:pt idx="89">
                  <c:v>23.930688059826917</c:v>
                </c:pt>
                <c:pt idx="90">
                  <c:v>24.463440943231962</c:v>
                </c:pt>
                <c:pt idx="91">
                  <c:v>25.001792888847323</c:v>
                </c:pt>
                <c:pt idx="92">
                  <c:v>25.545732652014454</c:v>
                </c:pt>
                <c:pt idx="93">
                  <c:v>26.09524889345137</c:v>
                </c:pt>
                <c:pt idx="94">
                  <c:v>26.650330180154508</c:v>
                </c:pt>
                <c:pt idx="95">
                  <c:v>27.210964986305179</c:v>
                </c:pt>
                <c:pt idx="96">
                  <c:v>27.777141694180465</c:v>
                </c:pt>
                <c:pt idx="97">
                  <c:v>28.348848595068453</c:v>
                </c:pt>
                <c:pt idx="98">
                  <c:v>28.926073890187617</c:v>
                </c:pt>
                <c:pt idx="99">
                  <c:v>29.508805691610224</c:v>
                </c:pt>
                <c:pt idx="100">
                  <c:v>30.09703202318963</c:v>
                </c:pt>
                <c:pt idx="101">
                  <c:v>30.6907408214913</c:v>
                </c:pt>
                <c:pt idx="102">
                  <c:v>31.289919936727426</c:v>
                </c:pt>
                <c:pt idx="103">
                  <c:v>31.894557133694995</c:v>
                </c:pt>
                <c:pt idx="104">
                  <c:v>32.504640092717175</c:v>
                </c:pt>
                <c:pt idx="105">
                  <c:v>33.120156410587818</c:v>
                </c:pt>
                <c:pt idx="106">
                  <c:v>33.741093601519054</c:v>
                </c:pt>
                <c:pt idx="107">
                  <c:v>34.367439098091701</c:v>
                </c:pt>
                <c:pt idx="108">
                  <c:v>34.999180252208447</c:v>
                </c:pt>
                <c:pt idx="109">
                  <c:v>35.636304336049605</c:v>
                </c:pt>
                <c:pt idx="110">
                  <c:v>36.278798543031343</c:v>
                </c:pt>
                <c:pt idx="111">
                  <c:v>36.926649988766222</c:v>
                </c:pt>
                <c:pt idx="112">
                  <c:v>37.579845712025893</c:v>
                </c:pt>
                <c:pt idx="113">
                  <c:v>38.23837267570584</c:v>
                </c:pt>
                <c:pt idx="114">
                  <c:v>38.902217767792017</c:v>
                </c:pt>
                <c:pt idx="115">
                  <c:v>39.571367802329249</c:v>
                </c:pt>
                <c:pt idx="116">
                  <c:v>40.245809520391234</c:v>
                </c:pt>
                <c:pt idx="117">
                  <c:v>40.92552959105204</c:v>
                </c:pt>
                <c:pt idx="118">
                  <c:v>41.610514612358941</c:v>
                </c:pt>
                <c:pt idx="119">
                  <c:v>42.300751112306465</c:v>
                </c:pt>
                <c:pt idx="120">
                  <c:v>42.996225549811527</c:v>
                </c:pt>
                <c:pt idx="121">
                  <c:v>43.696924315689486</c:v>
                </c:pt>
                <c:pt idx="122">
                  <c:v>44.402833733631013</c:v>
                </c:pt>
                <c:pt idx="123">
                  <c:v>45.11394006117964</c:v>
                </c:pt>
                <c:pt idx="124">
                  <c:v>45.83022949070984</c:v>
                </c:pt>
                <c:pt idx="125">
                  <c:v>46.551688150405525</c:v>
                </c:pt>
                <c:pt idx="126">
                  <c:v>47.278302105238843</c:v>
                </c:pt>
                <c:pt idx="127">
                  <c:v>48.010057357949094</c:v>
                </c:pt>
                <c:pt idx="128">
                  <c:v>48.746939850021683</c:v>
                </c:pt>
                <c:pt idx="129">
                  <c:v>49.48893546266698</c:v>
                </c:pt>
                <c:pt idx="130">
                  <c:v>50.236030017798939</c:v>
                </c:pt>
                <c:pt idx="131">
                  <c:v>50.988209279013375</c:v>
                </c:pt>
                <c:pt idx="132">
                  <c:v>51.745458952565741</c:v>
                </c:pt>
                <c:pt idx="133">
                  <c:v>52.50776468834831</c:v>
                </c:pt>
                <c:pt idx="134">
                  <c:v>53.275112080866649</c:v>
                </c:pt>
                <c:pt idx="135">
                  <c:v>54.047486670215235</c:v>
                </c:pt>
                <c:pt idx="136">
                  <c:v>54.824873943052097</c:v>
                </c:pt>
                <c:pt idx="137">
                  <c:v>55.607259333572379</c:v>
                </c:pt>
                <c:pt idx="138">
                  <c:v>56.394628224480705</c:v>
                </c:pt>
                <c:pt idx="139">
                  <c:v>57.186965947962236</c:v>
                </c:pt>
                <c:pt idx="140">
                  <c:v>57.984257786652257</c:v>
                </c:pt>
                <c:pt idx="141">
                  <c:v>58.786488974604254</c:v>
                </c:pt>
                <c:pt idx="142">
                  <c:v>59.593644698256313</c:v>
                </c:pt>
                <c:pt idx="143">
                  <c:v>60.405710097395747</c:v>
                </c:pt>
                <c:pt idx="144">
                  <c:v>61.222670266121831</c:v>
                </c:pt>
                <c:pt idx="145">
                  <c:v>62.044510253806557</c:v>
                </c:pt>
                <c:pt idx="146">
                  <c:v>62.871215066053288</c:v>
                </c:pt>
                <c:pt idx="147">
                  <c:v>63.7027696656532</c:v>
                </c:pt>
                <c:pt idx="148">
                  <c:v>64.539158973539386</c:v>
                </c:pt>
                <c:pt idx="149">
                  <c:v>65.38036786973862</c:v>
                </c:pt>
                <c:pt idx="150">
                  <c:v>66.226381194320496</c:v>
                </c:pt>
                <c:pt idx="151">
                  <c:v>67.077183748344027</c:v>
                </c:pt>
                <c:pt idx="152">
                  <c:v>67.932760294801483</c:v>
                </c:pt>
                <c:pt idx="153">
                  <c:v>68.793095559559433</c:v>
                </c:pt>
                <c:pt idx="154">
                  <c:v>69.65817423229683</c:v>
                </c:pt>
                <c:pt idx="155">
                  <c:v>70.527980967440143</c:v>
                </c:pt>
                <c:pt idx="156">
                  <c:v>71.402500385095337</c:v>
                </c:pt>
                <c:pt idx="157">
                  <c:v>72.281717071976644</c:v>
                </c:pt>
                <c:pt idx="158">
                  <c:v>73.165615582332066</c:v>
                </c:pt>
                <c:pt idx="159">
                  <c:v>74.054180438865501</c:v>
                </c:pt>
                <c:pt idx="160">
                  <c:v>74.94739613365536</c:v>
                </c:pt>
                <c:pt idx="161">
                  <c:v>75.845247129069676</c:v>
                </c:pt>
                <c:pt idx="162">
                  <c:v>76.747717858677504</c:v>
                </c:pt>
                <c:pt idx="163">
                  <c:v>77.654792728156622</c:v>
                </c:pt>
                <c:pt idx="164">
                  <c:v>78.566456116197472</c:v>
                </c:pt>
                <c:pt idx="165">
                  <c:v>79.482692375403062</c:v>
                </c:pt>
                <c:pt idx="166">
                  <c:v>80.403485833185059</c:v>
                </c:pt>
                <c:pt idx="167">
                  <c:v>81.328820792655705</c:v>
                </c:pt>
                <c:pt idx="168">
                  <c:v>82.258681533515656</c:v>
                </c:pt>
                <c:pt idx="169">
                  <c:v>83.193052312937567</c:v>
                </c:pt>
                <c:pt idx="170">
                  <c:v>84.131917366445478</c:v>
                </c:pt>
                <c:pt idx="171">
                  <c:v>85.075260908789744</c:v>
                </c:pt>
                <c:pt idx="172">
                  <c:v>86.02306713481758</c:v>
                </c:pt>
                <c:pt idx="173">
                  <c:v>86.975320220339114</c:v>
                </c:pt>
                <c:pt idx="174">
                  <c:v>87.932004322988888</c:v>
                </c:pt>
                <c:pt idx="175">
                  <c:v>88.893103583082677</c:v>
                </c:pt>
                <c:pt idx="176">
                  <c:v>89.858602124469598</c:v>
                </c:pt>
                <c:pt idx="177">
                  <c:v>90.828484055379548</c:v>
                </c:pt>
                <c:pt idx="178">
                  <c:v>91.802733469265704</c:v>
                </c:pt>
                <c:pt idx="179">
                  <c:v>92.781334445642187</c:v>
                </c:pt>
                <c:pt idx="180">
                  <c:v>93.764271050916776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582400"/>
        <c:axId val="1847599264"/>
      </c:scatterChart>
      <c:valAx>
        <c:axId val="1847582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47599264"/>
        <c:crosses val="autoZero"/>
        <c:crossBetween val="midCat"/>
      </c:valAx>
      <c:valAx>
        <c:axId val="184759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475824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Útkülönbség</a:t>
            </a:r>
            <a:r>
              <a:rPr lang="hu-HU" baseline="0"/>
              <a:t> az idő függvényében</a:t>
            </a:r>
            <a:endParaRPr lang="hu-HU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8.1893101995001022E-2"/>
                  <c:y val="-0.1829410615869023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'fa és vas (3)'!$AT$26:$AT$206</c:f>
              <c:numCache>
                <c:formatCode>General</c:formatCode>
                <c:ptCount val="181"/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  <c:pt idx="121">
                  <c:v>3.0249999999999932</c:v>
                </c:pt>
                <c:pt idx="122">
                  <c:v>3.0499999999999932</c:v>
                </c:pt>
                <c:pt idx="123">
                  <c:v>3.0749999999999931</c:v>
                </c:pt>
                <c:pt idx="124">
                  <c:v>3.099999999999993</c:v>
                </c:pt>
                <c:pt idx="125">
                  <c:v>3.1249999999999929</c:v>
                </c:pt>
                <c:pt idx="126">
                  <c:v>3.1499999999999928</c:v>
                </c:pt>
                <c:pt idx="127">
                  <c:v>3.1749999999999927</c:v>
                </c:pt>
                <c:pt idx="128">
                  <c:v>3.1999999999999926</c:v>
                </c:pt>
                <c:pt idx="129">
                  <c:v>3.2249999999999925</c:v>
                </c:pt>
                <c:pt idx="130">
                  <c:v>3.2499999999999925</c:v>
                </c:pt>
                <c:pt idx="131">
                  <c:v>3.2749999999999924</c:v>
                </c:pt>
                <c:pt idx="132">
                  <c:v>3.2999999999999923</c:v>
                </c:pt>
                <c:pt idx="133">
                  <c:v>3.3249999999999922</c:v>
                </c:pt>
                <c:pt idx="134">
                  <c:v>3.3499999999999921</c:v>
                </c:pt>
                <c:pt idx="135">
                  <c:v>3.374999999999992</c:v>
                </c:pt>
                <c:pt idx="136">
                  <c:v>3.3999999999999919</c:v>
                </c:pt>
                <c:pt idx="137">
                  <c:v>3.4249999999999918</c:v>
                </c:pt>
                <c:pt idx="138">
                  <c:v>3.4499999999999917</c:v>
                </c:pt>
                <c:pt idx="139">
                  <c:v>3.4749999999999917</c:v>
                </c:pt>
                <c:pt idx="140">
                  <c:v>3.4999999999999916</c:v>
                </c:pt>
                <c:pt idx="141">
                  <c:v>3.5249999999999915</c:v>
                </c:pt>
                <c:pt idx="142">
                  <c:v>3.5499999999999914</c:v>
                </c:pt>
                <c:pt idx="143">
                  <c:v>3.5749999999999913</c:v>
                </c:pt>
                <c:pt idx="144">
                  <c:v>3.5999999999999912</c:v>
                </c:pt>
                <c:pt idx="145">
                  <c:v>3.6249999999999911</c:v>
                </c:pt>
                <c:pt idx="146">
                  <c:v>3.649999999999991</c:v>
                </c:pt>
                <c:pt idx="147">
                  <c:v>3.6749999999999909</c:v>
                </c:pt>
                <c:pt idx="148">
                  <c:v>3.6999999999999909</c:v>
                </c:pt>
                <c:pt idx="149">
                  <c:v>3.7249999999999908</c:v>
                </c:pt>
                <c:pt idx="150">
                  <c:v>3.7499999999999907</c:v>
                </c:pt>
                <c:pt idx="151">
                  <c:v>3.7749999999999906</c:v>
                </c:pt>
                <c:pt idx="152">
                  <c:v>3.7999999999999905</c:v>
                </c:pt>
                <c:pt idx="153">
                  <c:v>3.8249999999999904</c:v>
                </c:pt>
                <c:pt idx="154">
                  <c:v>3.8499999999999903</c:v>
                </c:pt>
                <c:pt idx="155">
                  <c:v>3.8749999999999902</c:v>
                </c:pt>
                <c:pt idx="156">
                  <c:v>3.8999999999999901</c:v>
                </c:pt>
                <c:pt idx="157">
                  <c:v>3.9249999999999901</c:v>
                </c:pt>
                <c:pt idx="158">
                  <c:v>3.94999999999999</c:v>
                </c:pt>
                <c:pt idx="159">
                  <c:v>3.9749999999999899</c:v>
                </c:pt>
                <c:pt idx="160">
                  <c:v>3.9999999999999898</c:v>
                </c:pt>
                <c:pt idx="161">
                  <c:v>4.0249999999999897</c:v>
                </c:pt>
                <c:pt idx="162">
                  <c:v>4.0499999999999901</c:v>
                </c:pt>
                <c:pt idx="163">
                  <c:v>4.0749999999999904</c:v>
                </c:pt>
                <c:pt idx="164">
                  <c:v>4.0999999999999908</c:v>
                </c:pt>
                <c:pt idx="165">
                  <c:v>4.1249999999999911</c:v>
                </c:pt>
                <c:pt idx="166">
                  <c:v>4.1499999999999915</c:v>
                </c:pt>
                <c:pt idx="167">
                  <c:v>4.1749999999999918</c:v>
                </c:pt>
                <c:pt idx="168">
                  <c:v>4.1999999999999922</c:v>
                </c:pt>
                <c:pt idx="169">
                  <c:v>4.2249999999999925</c:v>
                </c:pt>
                <c:pt idx="170">
                  <c:v>4.2499999999999929</c:v>
                </c:pt>
                <c:pt idx="171">
                  <c:v>4.2749999999999932</c:v>
                </c:pt>
                <c:pt idx="172">
                  <c:v>4.2999999999999936</c:v>
                </c:pt>
                <c:pt idx="173">
                  <c:v>4.324999999999994</c:v>
                </c:pt>
                <c:pt idx="174">
                  <c:v>4.3499999999999943</c:v>
                </c:pt>
                <c:pt idx="175">
                  <c:v>4.3749999999999947</c:v>
                </c:pt>
                <c:pt idx="176">
                  <c:v>4.399999999999995</c:v>
                </c:pt>
                <c:pt idx="177">
                  <c:v>4.4249999999999954</c:v>
                </c:pt>
                <c:pt idx="178">
                  <c:v>4.4499999999999957</c:v>
                </c:pt>
                <c:pt idx="179">
                  <c:v>4.4749999999999961</c:v>
                </c:pt>
                <c:pt idx="180">
                  <c:v>4.4999999999999964</c:v>
                </c:pt>
              </c:numCache>
            </c:numRef>
          </c:xVal>
          <c:yVal>
            <c:numRef>
              <c:f>'fa és vas (3)'!$AU$26:$AU$206</c:f>
              <c:numCache>
                <c:formatCode>General</c:formatCode>
                <c:ptCount val="181"/>
                <c:pt idx="2">
                  <c:v>5.7563096923785029E-7</c:v>
                </c:pt>
                <c:pt idx="3">
                  <c:v>4.0289315250269242E-6</c:v>
                </c:pt>
                <c:pt idx="4">
                  <c:v>1.4961310980186882E-5</c:v>
                </c:pt>
                <c:pt idx="5">
                  <c:v>4.0267249619321821E-5</c:v>
                </c:pt>
                <c:pt idx="6">
                  <c:v>8.9124142265056827E-5</c:v>
                </c:pt>
                <c:pt idx="7">
                  <c:v>1.7297831581494783E-4</c:v>
                </c:pt>
                <c:pt idx="8">
                  <c:v>3.0552726433730193E-4</c:v>
                </c:pt>
                <c:pt idx="9">
                  <c:v>5.026981579860923E-4</c:v>
                </c:pt>
                <c:pt idx="10">
                  <c:v>7.826226943609127E-4</c:v>
                </c:pt>
                <c:pt idx="11">
                  <c:v>1.1656083729235656E-3</c:v>
                </c:pt>
                <c:pt idx="12">
                  <c:v>1.6741062846278854E-3</c:v>
                </c:pt>
                <c:pt idx="13">
                  <c:v>2.3326755199533089E-3</c:v>
                </c:pt>
                <c:pt idx="14">
                  <c:v>3.1679443090043558E-3</c:v>
                </c:pt>
                <c:pt idx="15">
                  <c:v>4.208568017186165E-3</c:v>
                </c:pt>
                <c:pt idx="16">
                  <c:v>5.4851841291503334E-3</c:v>
                </c:pt>
                <c:pt idx="17">
                  <c:v>7.0303643621710821E-3</c:v>
                </c:pt>
                <c:pt idx="18">
                  <c:v>8.8785640578354919E-3</c:v>
                </c:pt>
                <c:pt idx="19">
                  <c:v>1.106606900786522E-2</c:v>
                </c:pt>
                <c:pt idx="20">
                  <c:v>1.3630939876024151E-2</c:v>
                </c:pt>
                <c:pt idx="21">
                  <c:v>1.6612954383368628E-2</c:v>
                </c:pt>
                <c:pt idx="22">
                  <c:v>2.0053547428567242E-2</c:v>
                </c:pt>
                <c:pt idx="23">
                  <c:v>2.3995749318638238E-2</c:v>
                </c:pt>
                <c:pt idx="24">
                  <c:v>2.8484122288231717E-2</c:v>
                </c:pt>
                <c:pt idx="25">
                  <c:v>3.3564695487516616E-2</c:v>
                </c:pt>
                <c:pt idx="26">
                  <c:v>3.9284898619844633E-2</c:v>
                </c:pt>
                <c:pt idx="27">
                  <c:v>4.5693494410654178E-2</c:v>
                </c:pt>
                <c:pt idx="28">
                  <c:v>5.2840510088583592E-2</c:v>
                </c:pt>
                <c:pt idx="29">
                  <c:v>6.0777168058504305E-2</c:v>
                </c:pt>
                <c:pt idx="30">
                  <c:v>6.9555815944185362E-2</c:v>
                </c:pt>
                <c:pt idx="31">
                  <c:v>7.9229856175609292E-2</c:v>
                </c:pt>
                <c:pt idx="32">
                  <c:v>8.9853675292616675E-2</c:v>
                </c:pt>
                <c:pt idx="33">
                  <c:v>0.10148257313256526</c:v>
                </c:pt>
                <c:pt idx="34">
                  <c:v>0.1141726920651589</c:v>
                </c:pt>
                <c:pt idx="35">
                  <c:v>0.12798094643251412</c:v>
                </c:pt>
                <c:pt idx="36">
                  <c:v>0.14296495234697959</c:v>
                </c:pt>
                <c:pt idx="37">
                  <c:v>0.15918295799322735</c:v>
                </c:pt>
                <c:pt idx="38">
                  <c:v>0.17669377457476187</c:v>
                </c:pt>
                <c:pt idx="39">
                  <c:v>0.19555670803828651</c:v>
                </c:pt>
                <c:pt idx="40">
                  <c:v>0.2158314917023656</c:v>
                </c:pt>
                <c:pt idx="41">
                  <c:v>0.23757821990960615</c:v>
                </c:pt>
                <c:pt idx="42">
                  <c:v>0.26085728281415044</c:v>
                </c:pt>
                <c:pt idx="43">
                  <c:v>0.28572930240873351</c:v>
                </c:pt>
                <c:pt idx="44">
                  <c:v>0.31225506988789764</c:v>
                </c:pt>
                <c:pt idx="45">
                  <c:v>0.34049548443626421</c:v>
                </c:pt>
                <c:pt idx="46">
                  <c:v>0.37051149352304336</c:v>
                </c:pt>
                <c:pt idx="47">
                  <c:v>0.40236403477630311</c:v>
                </c:pt>
                <c:pt idx="48">
                  <c:v>0.43611397950287767</c:v>
                </c:pt>
                <c:pt idx="49">
                  <c:v>0.47182207791231257</c:v>
                </c:pt>
                <c:pt idx="50">
                  <c:v>0.50954890609585846</c:v>
                </c:pt>
                <c:pt idx="51">
                  <c:v>0.5493548148042926</c:v>
                </c:pt>
                <c:pt idx="52">
                  <c:v>0.59129988006136003</c:v>
                </c:pt>
                <c:pt idx="53">
                  <c:v>0.63544385564277572</c:v>
                </c:pt>
                <c:pt idx="54">
                  <c:v>0.68184612744417628</c:v>
                </c:pt>
                <c:pt idx="55">
                  <c:v>0.73056566975506243</c:v>
                </c:pt>
                <c:pt idx="56">
                  <c:v>0.78166100344974865</c:v>
                </c:pt>
                <c:pt idx="57">
                  <c:v>0.83519015610048974</c:v>
                </c:pt>
                <c:pt idx="58">
                  <c:v>0.89121062401255102</c:v>
                </c:pt>
                <c:pt idx="59">
                  <c:v>0.94977933617572674</c:v>
                </c:pt>
                <c:pt idx="60">
                  <c:v>1.0109526201219659</c:v>
                </c:pt>
                <c:pt idx="61">
                  <c:v>1.0747861696741534</c:v>
                </c:pt>
                <c:pt idx="62">
                  <c:v>1.1413350145668844</c:v>
                </c:pt>
                <c:pt idx="63">
                  <c:v>1.2106534919160197</c:v>
                </c:pt>
                <c:pt idx="64">
                  <c:v>1.2827952195102643</c:v>
                </c:pt>
                <c:pt idx="65">
                  <c:v>1.3578130708945633</c:v>
                </c:pt>
                <c:pt idx="66">
                  <c:v>1.4357591522121353</c:v>
                </c:pt>
                <c:pt idx="67">
                  <c:v>1.5166847807691806</c:v>
                </c:pt>
                <c:pt idx="68">
                  <c:v>1.6006404652838082</c:v>
                </c:pt>
                <c:pt idx="69">
                  <c:v>1.6876758877785747</c:v>
                </c:pt>
                <c:pt idx="70">
                  <c:v>1.7778398870740695</c:v>
                </c:pt>
                <c:pt idx="71">
                  <c:v>1.8711804438393411</c:v>
                </c:pt>
                <c:pt idx="72">
                  <c:v>1.9677446671534895</c:v>
                </c:pt>
                <c:pt idx="73">
                  <c:v>2.0675787825316405</c:v>
                </c:pt>
                <c:pt idx="74">
                  <c:v>2.1707281213674765</c:v>
                </c:pt>
                <c:pt idx="75">
                  <c:v>2.2772371117438048</c:v>
                </c:pt>
                <c:pt idx="76">
                  <c:v>2.3871492705620998</c:v>
                </c:pt>
                <c:pt idx="77">
                  <c:v>2.5005071969415269</c:v>
                </c:pt>
                <c:pt idx="78">
                  <c:v>2.6173525668378907</c:v>
                </c:pt>
                <c:pt idx="79">
                  <c:v>2.7377261288328469</c:v>
                </c:pt>
                <c:pt idx="80">
                  <c:v>2.8616677010438565</c:v>
                </c:pt>
                <c:pt idx="81">
                  <c:v>2.9892161691056955</c:v>
                </c:pt>
                <c:pt idx="82">
                  <c:v>3.120409485174708</c:v>
                </c:pt>
                <c:pt idx="83">
                  <c:v>3.2552846679075103</c:v>
                </c:pt>
                <c:pt idx="84">
                  <c:v>3.3938778033665074</c:v>
                </c:pt>
                <c:pt idx="85">
                  <c:v>3.5362240468053123</c:v>
                </c:pt>
                <c:pt idx="86">
                  <c:v>3.6823576252879775</c:v>
                </c:pt>
                <c:pt idx="87">
                  <c:v>3.8323118410968711</c:v>
                </c:pt>
                <c:pt idx="88">
                  <c:v>3.9861190758849467</c:v>
                </c:pt>
                <c:pt idx="89">
                  <c:v>4.1438107955292658</c:v>
                </c:pt>
                <c:pt idx="90">
                  <c:v>4.3054175556436327</c:v>
                </c:pt>
                <c:pt idx="91">
                  <c:v>4.4709690077093924</c:v>
                </c:pt>
                <c:pt idx="92">
                  <c:v>4.6404939057845631</c:v>
                </c:pt>
                <c:pt idx="93">
                  <c:v>4.8140201137526866</c:v>
                </c:pt>
                <c:pt idx="94">
                  <c:v>4.9915746130740217</c:v>
                </c:pt>
                <c:pt idx="95">
                  <c:v>5.1731835110028825</c:v>
                </c:pt>
                <c:pt idx="96">
                  <c:v>5.358872049236215</c:v>
                </c:pt>
                <c:pt idx="97">
                  <c:v>5.5486646129597652</c:v>
                </c:pt>
                <c:pt idx="98">
                  <c:v>5.7425847402594066</c:v>
                </c:pt>
                <c:pt idx="99">
                  <c:v>5.9406551318664924</c:v>
                </c:pt>
                <c:pt idx="100">
                  <c:v>6.1428976612073072</c:v>
                </c:pt>
                <c:pt idx="101">
                  <c:v>6.34933338472797</c:v>
                </c:pt>
                <c:pt idx="102">
                  <c:v>6.5599825524673285</c:v>
                </c:pt>
                <c:pt idx="103">
                  <c:v>6.7748646188516055</c:v>
                </c:pt>
                <c:pt idx="104">
                  <c:v>6.9939982536857812</c:v>
                </c:pt>
                <c:pt idx="105">
                  <c:v>7.217401353317765</c:v>
                </c:pt>
                <c:pt idx="106">
                  <c:v>7.4450910519527156</c:v>
                </c:pt>
                <c:pt idx="107">
                  <c:v>7.6770837330958024</c:v>
                </c:pt>
                <c:pt idx="108">
                  <c:v>7.913395041102973</c:v>
                </c:pt>
                <c:pt idx="109">
                  <c:v>8.1540398928201903</c:v>
                </c:pt>
                <c:pt idx="110">
                  <c:v>8.3990324892928108</c:v>
                </c:pt>
                <c:pt idx="111">
                  <c:v>8.6483863275276249</c:v>
                </c:pt>
                <c:pt idx="112">
                  <c:v>8.9021142122911705</c:v>
                </c:pt>
                <c:pt idx="113">
                  <c:v>9.1602282679288152</c:v>
                </c:pt>
                <c:pt idx="114">
                  <c:v>9.4227399501900599</c:v>
                </c:pt>
                <c:pt idx="115">
                  <c:v>9.6896600580463712</c:v>
                </c:pt>
                <c:pt idx="116">
                  <c:v>9.9609987454887019</c:v>
                </c:pt>
                <c:pt idx="117">
                  <c:v>10.236765533292711</c:v>
                </c:pt>
                <c:pt idx="118">
                  <c:v>10.516969320740451</c:v>
                </c:pt>
                <c:pt idx="119">
                  <c:v>10.80161839728807</c:v>
                </c:pt>
                <c:pt idx="120">
                  <c:v>11.090720454169805</c:v>
                </c:pt>
                <c:pt idx="121">
                  <c:v>11.384282595929207</c:v>
                </c:pt>
                <c:pt idx="122">
                  <c:v>11.682311351869259</c:v>
                </c:pt>
                <c:pt idx="123">
                  <c:v>11.984812687413658</c:v>
                </c:pt>
                <c:pt idx="124">
                  <c:v>12.291792015372124</c:v>
                </c:pt>
                <c:pt idx="125">
                  <c:v>12.603254207103241</c:v>
                </c:pt>
                <c:pt idx="126">
                  <c:v>12.919203603568818</c:v>
                </c:pt>
                <c:pt idx="127">
                  <c:v>13.23964402627432</c:v>
                </c:pt>
                <c:pt idx="128">
                  <c:v>13.564578788090429</c:v>
                </c:pt>
                <c:pt idx="129">
                  <c:v>13.894010703951288</c:v>
                </c:pt>
                <c:pt idx="130">
                  <c:v>14.227942101425349</c:v>
                </c:pt>
                <c:pt idx="131">
                  <c:v>14.566374831155301</c:v>
                </c:pt>
                <c:pt idx="132">
                  <c:v>14.909310277163819</c:v>
                </c:pt>
                <c:pt idx="133">
                  <c:v>15.25674936702238</c:v>
                </c:pt>
                <c:pt idx="134">
                  <c:v>15.608692581880717</c:v>
                </c:pt>
                <c:pt idx="135">
                  <c:v>15.965139966354776</c:v>
                </c:pt>
                <c:pt idx="136">
                  <c:v>16.326091138271373</c:v>
                </c:pt>
                <c:pt idx="137">
                  <c:v>16.69154529826816</c:v>
                </c:pt>
                <c:pt idx="138">
                  <c:v>17.061501239247619</c:v>
                </c:pt>
                <c:pt idx="139">
                  <c:v>17.435957355684245</c:v>
                </c:pt>
                <c:pt idx="140">
                  <c:v>17.814911652784147</c:v>
                </c:pt>
                <c:pt idx="141">
                  <c:v>18.198361755496698</c:v>
                </c:pt>
                <c:pt idx="142">
                  <c:v>18.586304917378001</c:v>
                </c:pt>
                <c:pt idx="143">
                  <c:v>18.978738029306136</c:v>
                </c:pt>
                <c:pt idx="144">
                  <c:v>19.375657628048309</c:v>
                </c:pt>
                <c:pt idx="145">
                  <c:v>19.777059904680378</c:v>
                </c:pt>
                <c:pt idx="146">
                  <c:v>20.18294071285915</c:v>
                </c:pt>
                <c:pt idx="147">
                  <c:v>20.593295576948165</c:v>
                </c:pt>
                <c:pt idx="148">
                  <c:v>21.008119699997728</c:v>
                </c:pt>
                <c:pt idx="149">
                  <c:v>21.427407971580202</c:v>
                </c:pt>
                <c:pt idx="150">
                  <c:v>21.851154975481492</c:v>
                </c:pt>
                <c:pt idx="151">
                  <c:v>22.279354997249996</c:v>
                </c:pt>
                <c:pt idx="152">
                  <c:v>22.7120020316042</c:v>
                </c:pt>
                <c:pt idx="153">
                  <c:v>23.149089789700319</c:v>
                </c:pt>
                <c:pt idx="154">
                  <c:v>23.590611706261349</c:v>
                </c:pt>
                <c:pt idx="155">
                  <c:v>24.036560946569146</c:v>
                </c:pt>
                <c:pt idx="156">
                  <c:v>24.486930413320977</c:v>
                </c:pt>
                <c:pt idx="157">
                  <c:v>24.941712753352242</c:v>
                </c:pt>
                <c:pt idx="158">
                  <c:v>25.400900364227084</c:v>
                </c:pt>
                <c:pt idx="159">
                  <c:v>25.864485400698563</c:v>
                </c:pt>
                <c:pt idx="160">
                  <c:v>26.332459781040164</c:v>
                </c:pt>
                <c:pt idx="161">
                  <c:v>26.804815193250548</c:v>
                </c:pt>
                <c:pt idx="162">
                  <c:v>27.281543101133224</c:v>
                </c:pt>
                <c:pt idx="163">
                  <c:v>27.762634750253156</c:v>
                </c:pt>
                <c:pt idx="164">
                  <c:v>28.248081173772185</c:v>
                </c:pt>
                <c:pt idx="165">
                  <c:v>28.737873198164998</c:v>
                </c:pt>
                <c:pt idx="166">
                  <c:v>29.232001448817847</c:v>
                </c:pt>
                <c:pt idx="167">
                  <c:v>29.730456355511677</c:v>
                </c:pt>
                <c:pt idx="168">
                  <c:v>30.233228157791793</c:v>
                </c:pt>
                <c:pt idx="169">
                  <c:v>30.74030691022584</c:v>
                </c:pt>
                <c:pt idx="170">
                  <c:v>31.251682487552273</c:v>
                </c:pt>
                <c:pt idx="171">
                  <c:v>31.767344589720963</c:v>
                </c:pt>
                <c:pt idx="172">
                  <c:v>32.287282746828048</c:v>
                </c:pt>
                <c:pt idx="173">
                  <c:v>32.811486323946966</c:v>
                </c:pt>
                <c:pt idx="174">
                  <c:v>33.339944525857533</c:v>
                </c:pt>
                <c:pt idx="175">
                  <c:v>33.872646401674913</c:v>
                </c:pt>
                <c:pt idx="176">
                  <c:v>34.40958084938044</c:v>
                </c:pt>
                <c:pt idx="177">
                  <c:v>34.950736620256244</c:v>
                </c:pt>
                <c:pt idx="178">
                  <c:v>35.496102323225351</c:v>
                </c:pt>
                <c:pt idx="179">
                  <c:v>36.045666429099228</c:v>
                </c:pt>
                <c:pt idx="180">
                  <c:v>36.599417274734606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599808"/>
        <c:axId val="1847604704"/>
      </c:scatterChart>
      <c:valAx>
        <c:axId val="184759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</a:t>
                </a:r>
                <a:r>
                  <a:rPr lang="hu-HU" baseline="0"/>
                  <a:t> (s)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47604704"/>
        <c:crosses val="autoZero"/>
        <c:crossBetween val="midCat"/>
        <c:majorUnit val="0.1"/>
      </c:valAx>
      <c:valAx>
        <c:axId val="184760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Útkülönbség</a:t>
                </a:r>
                <a:r>
                  <a:rPr lang="hu-HU" baseline="0"/>
                  <a:t> (m)</a:t>
                </a:r>
                <a:endParaRPr lang="hu-HU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47599808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3</xdr:row>
      <xdr:rowOff>7620</xdr:rowOff>
    </xdr:from>
    <xdr:to>
      <xdr:col>15</xdr:col>
      <xdr:colOff>213360</xdr:colOff>
      <xdr:row>23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129540</xdr:colOff>
      <xdr:row>22</xdr:row>
      <xdr:rowOff>144780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22860</xdr:colOff>
      <xdr:row>3</xdr:row>
      <xdr:rowOff>129540</xdr:rowOff>
    </xdr:from>
    <xdr:to>
      <xdr:col>44</xdr:col>
      <xdr:colOff>464820</xdr:colOff>
      <xdr:row>42</xdr:row>
      <xdr:rowOff>53340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457200</xdr:colOff>
      <xdr:row>1</xdr:row>
      <xdr:rowOff>15240</xdr:rowOff>
    </xdr:from>
    <xdr:to>
      <xdr:col>52</xdr:col>
      <xdr:colOff>160020</xdr:colOff>
      <xdr:row>24</xdr:row>
      <xdr:rowOff>7620</xdr:rowOff>
    </xdr:to>
    <xdr:graphicFrame macro="">
      <xdr:nvGraphicFramePr>
        <xdr:cNvPr id="5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579120</xdr:colOff>
      <xdr:row>1</xdr:row>
      <xdr:rowOff>83820</xdr:rowOff>
    </xdr:from>
    <xdr:to>
      <xdr:col>59</xdr:col>
      <xdr:colOff>579120</xdr:colOff>
      <xdr:row>23</xdr:row>
      <xdr:rowOff>152400</xdr:rowOff>
    </xdr:to>
    <xdr:graphicFrame macro="">
      <xdr:nvGraphicFramePr>
        <xdr:cNvPr id="6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3</xdr:row>
      <xdr:rowOff>7620</xdr:rowOff>
    </xdr:from>
    <xdr:to>
      <xdr:col>15</xdr:col>
      <xdr:colOff>213360</xdr:colOff>
      <xdr:row>23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129540</xdr:colOff>
      <xdr:row>22</xdr:row>
      <xdr:rowOff>144780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22860</xdr:colOff>
      <xdr:row>3</xdr:row>
      <xdr:rowOff>129540</xdr:rowOff>
    </xdr:from>
    <xdr:to>
      <xdr:col>44</xdr:col>
      <xdr:colOff>464820</xdr:colOff>
      <xdr:row>42</xdr:row>
      <xdr:rowOff>53340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457200</xdr:colOff>
      <xdr:row>1</xdr:row>
      <xdr:rowOff>15240</xdr:rowOff>
    </xdr:from>
    <xdr:to>
      <xdr:col>52</xdr:col>
      <xdr:colOff>160020</xdr:colOff>
      <xdr:row>24</xdr:row>
      <xdr:rowOff>7620</xdr:rowOff>
    </xdr:to>
    <xdr:graphicFrame macro="">
      <xdr:nvGraphicFramePr>
        <xdr:cNvPr id="5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579120</xdr:colOff>
      <xdr:row>1</xdr:row>
      <xdr:rowOff>83820</xdr:rowOff>
    </xdr:from>
    <xdr:to>
      <xdr:col>59</xdr:col>
      <xdr:colOff>579120</xdr:colOff>
      <xdr:row>23</xdr:row>
      <xdr:rowOff>152400</xdr:rowOff>
    </xdr:to>
    <xdr:graphicFrame macro="">
      <xdr:nvGraphicFramePr>
        <xdr:cNvPr id="6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3</xdr:row>
      <xdr:rowOff>7620</xdr:rowOff>
    </xdr:from>
    <xdr:to>
      <xdr:col>15</xdr:col>
      <xdr:colOff>213360</xdr:colOff>
      <xdr:row>23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129540</xdr:colOff>
      <xdr:row>22</xdr:row>
      <xdr:rowOff>144780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22860</xdr:colOff>
      <xdr:row>3</xdr:row>
      <xdr:rowOff>129540</xdr:rowOff>
    </xdr:from>
    <xdr:to>
      <xdr:col>44</xdr:col>
      <xdr:colOff>464820</xdr:colOff>
      <xdr:row>42</xdr:row>
      <xdr:rowOff>53340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457200</xdr:colOff>
      <xdr:row>1</xdr:row>
      <xdr:rowOff>15240</xdr:rowOff>
    </xdr:from>
    <xdr:to>
      <xdr:col>52</xdr:col>
      <xdr:colOff>160020</xdr:colOff>
      <xdr:row>24</xdr:row>
      <xdr:rowOff>7620</xdr:rowOff>
    </xdr:to>
    <xdr:graphicFrame macro="">
      <xdr:nvGraphicFramePr>
        <xdr:cNvPr id="5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579120</xdr:colOff>
      <xdr:row>1</xdr:row>
      <xdr:rowOff>83820</xdr:rowOff>
    </xdr:from>
    <xdr:to>
      <xdr:col>59</xdr:col>
      <xdr:colOff>579120</xdr:colOff>
      <xdr:row>23</xdr:row>
      <xdr:rowOff>152400</xdr:rowOff>
    </xdr:to>
    <xdr:graphicFrame macro="">
      <xdr:nvGraphicFramePr>
        <xdr:cNvPr id="6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3</xdr:row>
      <xdr:rowOff>7620</xdr:rowOff>
    </xdr:from>
    <xdr:to>
      <xdr:col>15</xdr:col>
      <xdr:colOff>213360</xdr:colOff>
      <xdr:row>23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129540</xdr:colOff>
      <xdr:row>22</xdr:row>
      <xdr:rowOff>144780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22860</xdr:colOff>
      <xdr:row>3</xdr:row>
      <xdr:rowOff>129540</xdr:rowOff>
    </xdr:from>
    <xdr:to>
      <xdr:col>44</xdr:col>
      <xdr:colOff>464820</xdr:colOff>
      <xdr:row>42</xdr:row>
      <xdr:rowOff>53340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457200</xdr:colOff>
      <xdr:row>1</xdr:row>
      <xdr:rowOff>15240</xdr:rowOff>
    </xdr:from>
    <xdr:to>
      <xdr:col>52</xdr:col>
      <xdr:colOff>160020</xdr:colOff>
      <xdr:row>24</xdr:row>
      <xdr:rowOff>7620</xdr:rowOff>
    </xdr:to>
    <xdr:graphicFrame macro="">
      <xdr:nvGraphicFramePr>
        <xdr:cNvPr id="5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579120</xdr:colOff>
      <xdr:row>1</xdr:row>
      <xdr:rowOff>83820</xdr:rowOff>
    </xdr:from>
    <xdr:to>
      <xdr:col>59</xdr:col>
      <xdr:colOff>579120</xdr:colOff>
      <xdr:row>23</xdr:row>
      <xdr:rowOff>152400</xdr:rowOff>
    </xdr:to>
    <xdr:graphicFrame macro="">
      <xdr:nvGraphicFramePr>
        <xdr:cNvPr id="6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3</xdr:row>
      <xdr:rowOff>7620</xdr:rowOff>
    </xdr:from>
    <xdr:to>
      <xdr:col>15</xdr:col>
      <xdr:colOff>213360</xdr:colOff>
      <xdr:row>23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129540</xdr:colOff>
      <xdr:row>22</xdr:row>
      <xdr:rowOff>144780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22860</xdr:colOff>
      <xdr:row>3</xdr:row>
      <xdr:rowOff>129540</xdr:rowOff>
    </xdr:from>
    <xdr:to>
      <xdr:col>44</xdr:col>
      <xdr:colOff>464820</xdr:colOff>
      <xdr:row>42</xdr:row>
      <xdr:rowOff>53340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457200</xdr:colOff>
      <xdr:row>1</xdr:row>
      <xdr:rowOff>15240</xdr:rowOff>
    </xdr:from>
    <xdr:to>
      <xdr:col>52</xdr:col>
      <xdr:colOff>160020</xdr:colOff>
      <xdr:row>24</xdr:row>
      <xdr:rowOff>7620</xdr:rowOff>
    </xdr:to>
    <xdr:graphicFrame macro="">
      <xdr:nvGraphicFramePr>
        <xdr:cNvPr id="5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579120</xdr:colOff>
      <xdr:row>1</xdr:row>
      <xdr:rowOff>83820</xdr:rowOff>
    </xdr:from>
    <xdr:to>
      <xdr:col>59</xdr:col>
      <xdr:colOff>579120</xdr:colOff>
      <xdr:row>23</xdr:row>
      <xdr:rowOff>152400</xdr:rowOff>
    </xdr:to>
    <xdr:graphicFrame macro="">
      <xdr:nvGraphicFramePr>
        <xdr:cNvPr id="6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3</xdr:row>
      <xdr:rowOff>7620</xdr:rowOff>
    </xdr:from>
    <xdr:to>
      <xdr:col>15</xdr:col>
      <xdr:colOff>213360</xdr:colOff>
      <xdr:row>23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129540</xdr:colOff>
      <xdr:row>22</xdr:row>
      <xdr:rowOff>144780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22860</xdr:colOff>
      <xdr:row>3</xdr:row>
      <xdr:rowOff>129540</xdr:rowOff>
    </xdr:from>
    <xdr:to>
      <xdr:col>44</xdr:col>
      <xdr:colOff>464820</xdr:colOff>
      <xdr:row>42</xdr:row>
      <xdr:rowOff>53340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457200</xdr:colOff>
      <xdr:row>1</xdr:row>
      <xdr:rowOff>15240</xdr:rowOff>
    </xdr:from>
    <xdr:to>
      <xdr:col>52</xdr:col>
      <xdr:colOff>160020</xdr:colOff>
      <xdr:row>24</xdr:row>
      <xdr:rowOff>7620</xdr:rowOff>
    </xdr:to>
    <xdr:graphicFrame macro="">
      <xdr:nvGraphicFramePr>
        <xdr:cNvPr id="5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579120</xdr:colOff>
      <xdr:row>1</xdr:row>
      <xdr:rowOff>83820</xdr:rowOff>
    </xdr:from>
    <xdr:to>
      <xdr:col>59</xdr:col>
      <xdr:colOff>579120</xdr:colOff>
      <xdr:row>23</xdr:row>
      <xdr:rowOff>152400</xdr:rowOff>
    </xdr:to>
    <xdr:graphicFrame macro="">
      <xdr:nvGraphicFramePr>
        <xdr:cNvPr id="6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3</xdr:row>
      <xdr:rowOff>7620</xdr:rowOff>
    </xdr:from>
    <xdr:to>
      <xdr:col>15</xdr:col>
      <xdr:colOff>213360</xdr:colOff>
      <xdr:row>23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129540</xdr:colOff>
      <xdr:row>22</xdr:row>
      <xdr:rowOff>144780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22860</xdr:colOff>
      <xdr:row>3</xdr:row>
      <xdr:rowOff>129540</xdr:rowOff>
    </xdr:from>
    <xdr:to>
      <xdr:col>44</xdr:col>
      <xdr:colOff>464820</xdr:colOff>
      <xdr:row>42</xdr:row>
      <xdr:rowOff>53340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457200</xdr:colOff>
      <xdr:row>1</xdr:row>
      <xdr:rowOff>15240</xdr:rowOff>
    </xdr:from>
    <xdr:to>
      <xdr:col>52</xdr:col>
      <xdr:colOff>160020</xdr:colOff>
      <xdr:row>24</xdr:row>
      <xdr:rowOff>7620</xdr:rowOff>
    </xdr:to>
    <xdr:graphicFrame macro="">
      <xdr:nvGraphicFramePr>
        <xdr:cNvPr id="5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579120</xdr:colOff>
      <xdr:row>1</xdr:row>
      <xdr:rowOff>83820</xdr:rowOff>
    </xdr:from>
    <xdr:to>
      <xdr:col>59</xdr:col>
      <xdr:colOff>579120</xdr:colOff>
      <xdr:row>23</xdr:row>
      <xdr:rowOff>152400</xdr:rowOff>
    </xdr:to>
    <xdr:graphicFrame macro="">
      <xdr:nvGraphicFramePr>
        <xdr:cNvPr id="6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3</xdr:row>
      <xdr:rowOff>7620</xdr:rowOff>
    </xdr:from>
    <xdr:to>
      <xdr:col>15</xdr:col>
      <xdr:colOff>213360</xdr:colOff>
      <xdr:row>23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129540</xdr:colOff>
      <xdr:row>22</xdr:row>
      <xdr:rowOff>144780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22860</xdr:colOff>
      <xdr:row>3</xdr:row>
      <xdr:rowOff>129540</xdr:rowOff>
    </xdr:from>
    <xdr:to>
      <xdr:col>44</xdr:col>
      <xdr:colOff>464820</xdr:colOff>
      <xdr:row>42</xdr:row>
      <xdr:rowOff>53340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457200</xdr:colOff>
      <xdr:row>1</xdr:row>
      <xdr:rowOff>15240</xdr:rowOff>
    </xdr:from>
    <xdr:to>
      <xdr:col>52</xdr:col>
      <xdr:colOff>160020</xdr:colOff>
      <xdr:row>24</xdr:row>
      <xdr:rowOff>7620</xdr:rowOff>
    </xdr:to>
    <xdr:graphicFrame macro="">
      <xdr:nvGraphicFramePr>
        <xdr:cNvPr id="5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579120</xdr:colOff>
      <xdr:row>1</xdr:row>
      <xdr:rowOff>83820</xdr:rowOff>
    </xdr:from>
    <xdr:to>
      <xdr:col>59</xdr:col>
      <xdr:colOff>579120</xdr:colOff>
      <xdr:row>23</xdr:row>
      <xdr:rowOff>152400</xdr:rowOff>
    </xdr:to>
    <xdr:graphicFrame macro="">
      <xdr:nvGraphicFramePr>
        <xdr:cNvPr id="6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6"/>
  <sheetViews>
    <sheetView topLeftCell="AJ1" workbookViewId="0">
      <selection activeCell="AU151" sqref="AU151"/>
    </sheetView>
  </sheetViews>
  <sheetFormatPr defaultRowHeight="14.4" x14ac:dyDescent="0.3"/>
  <cols>
    <col min="3" max="3" width="10.6640625" customWidth="1"/>
    <col min="32" max="32" width="16.88671875" customWidth="1"/>
    <col min="47" max="47" width="12" bestFit="1" customWidth="1"/>
    <col min="54" max="54" width="13" customWidth="1"/>
    <col min="55" max="55" width="12.21875" customWidth="1"/>
    <col min="259" max="259" width="10.6640625" customWidth="1"/>
    <col min="288" max="288" width="16.88671875" customWidth="1"/>
    <col min="303" max="303" width="12" bestFit="1" customWidth="1"/>
    <col min="310" max="310" width="13" customWidth="1"/>
    <col min="311" max="311" width="12.21875" customWidth="1"/>
    <col min="515" max="515" width="10.6640625" customWidth="1"/>
    <col min="544" max="544" width="16.88671875" customWidth="1"/>
    <col min="559" max="559" width="12" bestFit="1" customWidth="1"/>
    <col min="566" max="566" width="13" customWidth="1"/>
    <col min="567" max="567" width="12.21875" customWidth="1"/>
    <col min="771" max="771" width="10.6640625" customWidth="1"/>
    <col min="800" max="800" width="16.88671875" customWidth="1"/>
    <col min="815" max="815" width="12" bestFit="1" customWidth="1"/>
    <col min="822" max="822" width="13" customWidth="1"/>
    <col min="823" max="823" width="12.21875" customWidth="1"/>
    <col min="1027" max="1027" width="10.6640625" customWidth="1"/>
    <col min="1056" max="1056" width="16.88671875" customWidth="1"/>
    <col min="1071" max="1071" width="12" bestFit="1" customWidth="1"/>
    <col min="1078" max="1078" width="13" customWidth="1"/>
    <col min="1079" max="1079" width="12.21875" customWidth="1"/>
    <col min="1283" max="1283" width="10.6640625" customWidth="1"/>
    <col min="1312" max="1312" width="16.88671875" customWidth="1"/>
    <col min="1327" max="1327" width="12" bestFit="1" customWidth="1"/>
    <col min="1334" max="1334" width="13" customWidth="1"/>
    <col min="1335" max="1335" width="12.21875" customWidth="1"/>
    <col min="1539" max="1539" width="10.6640625" customWidth="1"/>
    <col min="1568" max="1568" width="16.88671875" customWidth="1"/>
    <col min="1583" max="1583" width="12" bestFit="1" customWidth="1"/>
    <col min="1590" max="1590" width="13" customWidth="1"/>
    <col min="1591" max="1591" width="12.21875" customWidth="1"/>
    <col min="1795" max="1795" width="10.6640625" customWidth="1"/>
    <col min="1824" max="1824" width="16.88671875" customWidth="1"/>
    <col min="1839" max="1839" width="12" bestFit="1" customWidth="1"/>
    <col min="1846" max="1846" width="13" customWidth="1"/>
    <col min="1847" max="1847" width="12.21875" customWidth="1"/>
    <col min="2051" max="2051" width="10.6640625" customWidth="1"/>
    <col min="2080" max="2080" width="16.88671875" customWidth="1"/>
    <col min="2095" max="2095" width="12" bestFit="1" customWidth="1"/>
    <col min="2102" max="2102" width="13" customWidth="1"/>
    <col min="2103" max="2103" width="12.21875" customWidth="1"/>
    <col min="2307" max="2307" width="10.6640625" customWidth="1"/>
    <col min="2336" max="2336" width="16.88671875" customWidth="1"/>
    <col min="2351" max="2351" width="12" bestFit="1" customWidth="1"/>
    <col min="2358" max="2358" width="13" customWidth="1"/>
    <col min="2359" max="2359" width="12.21875" customWidth="1"/>
    <col min="2563" max="2563" width="10.6640625" customWidth="1"/>
    <col min="2592" max="2592" width="16.88671875" customWidth="1"/>
    <col min="2607" max="2607" width="12" bestFit="1" customWidth="1"/>
    <col min="2614" max="2614" width="13" customWidth="1"/>
    <col min="2615" max="2615" width="12.21875" customWidth="1"/>
    <col min="2819" max="2819" width="10.6640625" customWidth="1"/>
    <col min="2848" max="2848" width="16.88671875" customWidth="1"/>
    <col min="2863" max="2863" width="12" bestFit="1" customWidth="1"/>
    <col min="2870" max="2870" width="13" customWidth="1"/>
    <col min="2871" max="2871" width="12.21875" customWidth="1"/>
    <col min="3075" max="3075" width="10.6640625" customWidth="1"/>
    <col min="3104" max="3104" width="16.88671875" customWidth="1"/>
    <col min="3119" max="3119" width="12" bestFit="1" customWidth="1"/>
    <col min="3126" max="3126" width="13" customWidth="1"/>
    <col min="3127" max="3127" width="12.21875" customWidth="1"/>
    <col min="3331" max="3331" width="10.6640625" customWidth="1"/>
    <col min="3360" max="3360" width="16.88671875" customWidth="1"/>
    <col min="3375" max="3375" width="12" bestFit="1" customWidth="1"/>
    <col min="3382" max="3382" width="13" customWidth="1"/>
    <col min="3383" max="3383" width="12.21875" customWidth="1"/>
    <col min="3587" max="3587" width="10.6640625" customWidth="1"/>
    <col min="3616" max="3616" width="16.88671875" customWidth="1"/>
    <col min="3631" max="3631" width="12" bestFit="1" customWidth="1"/>
    <col min="3638" max="3638" width="13" customWidth="1"/>
    <col min="3639" max="3639" width="12.21875" customWidth="1"/>
    <col min="3843" max="3843" width="10.6640625" customWidth="1"/>
    <col min="3872" max="3872" width="16.88671875" customWidth="1"/>
    <col min="3887" max="3887" width="12" bestFit="1" customWidth="1"/>
    <col min="3894" max="3894" width="13" customWidth="1"/>
    <col min="3895" max="3895" width="12.21875" customWidth="1"/>
    <col min="4099" max="4099" width="10.6640625" customWidth="1"/>
    <col min="4128" max="4128" width="16.88671875" customWidth="1"/>
    <col min="4143" max="4143" width="12" bestFit="1" customWidth="1"/>
    <col min="4150" max="4150" width="13" customWidth="1"/>
    <col min="4151" max="4151" width="12.21875" customWidth="1"/>
    <col min="4355" max="4355" width="10.6640625" customWidth="1"/>
    <col min="4384" max="4384" width="16.88671875" customWidth="1"/>
    <col min="4399" max="4399" width="12" bestFit="1" customWidth="1"/>
    <col min="4406" max="4406" width="13" customWidth="1"/>
    <col min="4407" max="4407" width="12.21875" customWidth="1"/>
    <col min="4611" max="4611" width="10.6640625" customWidth="1"/>
    <col min="4640" max="4640" width="16.88671875" customWidth="1"/>
    <col min="4655" max="4655" width="12" bestFit="1" customWidth="1"/>
    <col min="4662" max="4662" width="13" customWidth="1"/>
    <col min="4663" max="4663" width="12.21875" customWidth="1"/>
    <col min="4867" max="4867" width="10.6640625" customWidth="1"/>
    <col min="4896" max="4896" width="16.88671875" customWidth="1"/>
    <col min="4911" max="4911" width="12" bestFit="1" customWidth="1"/>
    <col min="4918" max="4918" width="13" customWidth="1"/>
    <col min="4919" max="4919" width="12.21875" customWidth="1"/>
    <col min="5123" max="5123" width="10.6640625" customWidth="1"/>
    <col min="5152" max="5152" width="16.88671875" customWidth="1"/>
    <col min="5167" max="5167" width="12" bestFit="1" customWidth="1"/>
    <col min="5174" max="5174" width="13" customWidth="1"/>
    <col min="5175" max="5175" width="12.21875" customWidth="1"/>
    <col min="5379" max="5379" width="10.6640625" customWidth="1"/>
    <col min="5408" max="5408" width="16.88671875" customWidth="1"/>
    <col min="5423" max="5423" width="12" bestFit="1" customWidth="1"/>
    <col min="5430" max="5430" width="13" customWidth="1"/>
    <col min="5431" max="5431" width="12.21875" customWidth="1"/>
    <col min="5635" max="5635" width="10.6640625" customWidth="1"/>
    <col min="5664" max="5664" width="16.88671875" customWidth="1"/>
    <col min="5679" max="5679" width="12" bestFit="1" customWidth="1"/>
    <col min="5686" max="5686" width="13" customWidth="1"/>
    <col min="5687" max="5687" width="12.21875" customWidth="1"/>
    <col min="5891" max="5891" width="10.6640625" customWidth="1"/>
    <col min="5920" max="5920" width="16.88671875" customWidth="1"/>
    <col min="5935" max="5935" width="12" bestFit="1" customWidth="1"/>
    <col min="5942" max="5942" width="13" customWidth="1"/>
    <col min="5943" max="5943" width="12.21875" customWidth="1"/>
    <col min="6147" max="6147" width="10.6640625" customWidth="1"/>
    <col min="6176" max="6176" width="16.88671875" customWidth="1"/>
    <col min="6191" max="6191" width="12" bestFit="1" customWidth="1"/>
    <col min="6198" max="6198" width="13" customWidth="1"/>
    <col min="6199" max="6199" width="12.21875" customWidth="1"/>
    <col min="6403" max="6403" width="10.6640625" customWidth="1"/>
    <col min="6432" max="6432" width="16.88671875" customWidth="1"/>
    <col min="6447" max="6447" width="12" bestFit="1" customWidth="1"/>
    <col min="6454" max="6454" width="13" customWidth="1"/>
    <col min="6455" max="6455" width="12.21875" customWidth="1"/>
    <col min="6659" max="6659" width="10.6640625" customWidth="1"/>
    <col min="6688" max="6688" width="16.88671875" customWidth="1"/>
    <col min="6703" max="6703" width="12" bestFit="1" customWidth="1"/>
    <col min="6710" max="6710" width="13" customWidth="1"/>
    <col min="6711" max="6711" width="12.21875" customWidth="1"/>
    <col min="6915" max="6915" width="10.6640625" customWidth="1"/>
    <col min="6944" max="6944" width="16.88671875" customWidth="1"/>
    <col min="6959" max="6959" width="12" bestFit="1" customWidth="1"/>
    <col min="6966" max="6966" width="13" customWidth="1"/>
    <col min="6967" max="6967" width="12.21875" customWidth="1"/>
    <col min="7171" max="7171" width="10.6640625" customWidth="1"/>
    <col min="7200" max="7200" width="16.88671875" customWidth="1"/>
    <col min="7215" max="7215" width="12" bestFit="1" customWidth="1"/>
    <col min="7222" max="7222" width="13" customWidth="1"/>
    <col min="7223" max="7223" width="12.21875" customWidth="1"/>
    <col min="7427" max="7427" width="10.6640625" customWidth="1"/>
    <col min="7456" max="7456" width="16.88671875" customWidth="1"/>
    <col min="7471" max="7471" width="12" bestFit="1" customWidth="1"/>
    <col min="7478" max="7478" width="13" customWidth="1"/>
    <col min="7479" max="7479" width="12.21875" customWidth="1"/>
    <col min="7683" max="7683" width="10.6640625" customWidth="1"/>
    <col min="7712" max="7712" width="16.88671875" customWidth="1"/>
    <col min="7727" max="7727" width="12" bestFit="1" customWidth="1"/>
    <col min="7734" max="7734" width="13" customWidth="1"/>
    <col min="7735" max="7735" width="12.21875" customWidth="1"/>
    <col min="7939" max="7939" width="10.6640625" customWidth="1"/>
    <col min="7968" max="7968" width="16.88671875" customWidth="1"/>
    <col min="7983" max="7983" width="12" bestFit="1" customWidth="1"/>
    <col min="7990" max="7990" width="13" customWidth="1"/>
    <col min="7991" max="7991" width="12.21875" customWidth="1"/>
    <col min="8195" max="8195" width="10.6640625" customWidth="1"/>
    <col min="8224" max="8224" width="16.88671875" customWidth="1"/>
    <col min="8239" max="8239" width="12" bestFit="1" customWidth="1"/>
    <col min="8246" max="8246" width="13" customWidth="1"/>
    <col min="8247" max="8247" width="12.21875" customWidth="1"/>
    <col min="8451" max="8451" width="10.6640625" customWidth="1"/>
    <col min="8480" max="8480" width="16.88671875" customWidth="1"/>
    <col min="8495" max="8495" width="12" bestFit="1" customWidth="1"/>
    <col min="8502" max="8502" width="13" customWidth="1"/>
    <col min="8503" max="8503" width="12.21875" customWidth="1"/>
    <col min="8707" max="8707" width="10.6640625" customWidth="1"/>
    <col min="8736" max="8736" width="16.88671875" customWidth="1"/>
    <col min="8751" max="8751" width="12" bestFit="1" customWidth="1"/>
    <col min="8758" max="8758" width="13" customWidth="1"/>
    <col min="8759" max="8759" width="12.21875" customWidth="1"/>
    <col min="8963" max="8963" width="10.6640625" customWidth="1"/>
    <col min="8992" max="8992" width="16.88671875" customWidth="1"/>
    <col min="9007" max="9007" width="12" bestFit="1" customWidth="1"/>
    <col min="9014" max="9014" width="13" customWidth="1"/>
    <col min="9015" max="9015" width="12.21875" customWidth="1"/>
    <col min="9219" max="9219" width="10.6640625" customWidth="1"/>
    <col min="9248" max="9248" width="16.88671875" customWidth="1"/>
    <col min="9263" max="9263" width="12" bestFit="1" customWidth="1"/>
    <col min="9270" max="9270" width="13" customWidth="1"/>
    <col min="9271" max="9271" width="12.21875" customWidth="1"/>
    <col min="9475" max="9475" width="10.6640625" customWidth="1"/>
    <col min="9504" max="9504" width="16.88671875" customWidth="1"/>
    <col min="9519" max="9519" width="12" bestFit="1" customWidth="1"/>
    <col min="9526" max="9526" width="13" customWidth="1"/>
    <col min="9527" max="9527" width="12.21875" customWidth="1"/>
    <col min="9731" max="9731" width="10.6640625" customWidth="1"/>
    <col min="9760" max="9760" width="16.88671875" customWidth="1"/>
    <col min="9775" max="9775" width="12" bestFit="1" customWidth="1"/>
    <col min="9782" max="9782" width="13" customWidth="1"/>
    <col min="9783" max="9783" width="12.21875" customWidth="1"/>
    <col min="9987" max="9987" width="10.6640625" customWidth="1"/>
    <col min="10016" max="10016" width="16.88671875" customWidth="1"/>
    <col min="10031" max="10031" width="12" bestFit="1" customWidth="1"/>
    <col min="10038" max="10038" width="13" customWidth="1"/>
    <col min="10039" max="10039" width="12.21875" customWidth="1"/>
    <col min="10243" max="10243" width="10.6640625" customWidth="1"/>
    <col min="10272" max="10272" width="16.88671875" customWidth="1"/>
    <col min="10287" max="10287" width="12" bestFit="1" customWidth="1"/>
    <col min="10294" max="10294" width="13" customWidth="1"/>
    <col min="10295" max="10295" width="12.21875" customWidth="1"/>
    <col min="10499" max="10499" width="10.6640625" customWidth="1"/>
    <col min="10528" max="10528" width="16.88671875" customWidth="1"/>
    <col min="10543" max="10543" width="12" bestFit="1" customWidth="1"/>
    <col min="10550" max="10550" width="13" customWidth="1"/>
    <col min="10551" max="10551" width="12.21875" customWidth="1"/>
    <col min="10755" max="10755" width="10.6640625" customWidth="1"/>
    <col min="10784" max="10784" width="16.88671875" customWidth="1"/>
    <col min="10799" max="10799" width="12" bestFit="1" customWidth="1"/>
    <col min="10806" max="10806" width="13" customWidth="1"/>
    <col min="10807" max="10807" width="12.21875" customWidth="1"/>
    <col min="11011" max="11011" width="10.6640625" customWidth="1"/>
    <col min="11040" max="11040" width="16.88671875" customWidth="1"/>
    <col min="11055" max="11055" width="12" bestFit="1" customWidth="1"/>
    <col min="11062" max="11062" width="13" customWidth="1"/>
    <col min="11063" max="11063" width="12.21875" customWidth="1"/>
    <col min="11267" max="11267" width="10.6640625" customWidth="1"/>
    <col min="11296" max="11296" width="16.88671875" customWidth="1"/>
    <col min="11311" max="11311" width="12" bestFit="1" customWidth="1"/>
    <col min="11318" max="11318" width="13" customWidth="1"/>
    <col min="11319" max="11319" width="12.21875" customWidth="1"/>
    <col min="11523" max="11523" width="10.6640625" customWidth="1"/>
    <col min="11552" max="11552" width="16.88671875" customWidth="1"/>
    <col min="11567" max="11567" width="12" bestFit="1" customWidth="1"/>
    <col min="11574" max="11574" width="13" customWidth="1"/>
    <col min="11575" max="11575" width="12.21875" customWidth="1"/>
    <col min="11779" max="11779" width="10.6640625" customWidth="1"/>
    <col min="11808" max="11808" width="16.88671875" customWidth="1"/>
    <col min="11823" max="11823" width="12" bestFit="1" customWidth="1"/>
    <col min="11830" max="11830" width="13" customWidth="1"/>
    <col min="11831" max="11831" width="12.21875" customWidth="1"/>
    <col min="12035" max="12035" width="10.6640625" customWidth="1"/>
    <col min="12064" max="12064" width="16.88671875" customWidth="1"/>
    <col min="12079" max="12079" width="12" bestFit="1" customWidth="1"/>
    <col min="12086" max="12086" width="13" customWidth="1"/>
    <col min="12087" max="12087" width="12.21875" customWidth="1"/>
    <col min="12291" max="12291" width="10.6640625" customWidth="1"/>
    <col min="12320" max="12320" width="16.88671875" customWidth="1"/>
    <col min="12335" max="12335" width="12" bestFit="1" customWidth="1"/>
    <col min="12342" max="12342" width="13" customWidth="1"/>
    <col min="12343" max="12343" width="12.21875" customWidth="1"/>
    <col min="12547" max="12547" width="10.6640625" customWidth="1"/>
    <col min="12576" max="12576" width="16.88671875" customWidth="1"/>
    <col min="12591" max="12591" width="12" bestFit="1" customWidth="1"/>
    <col min="12598" max="12598" width="13" customWidth="1"/>
    <col min="12599" max="12599" width="12.21875" customWidth="1"/>
    <col min="12803" max="12803" width="10.6640625" customWidth="1"/>
    <col min="12832" max="12832" width="16.88671875" customWidth="1"/>
    <col min="12847" max="12847" width="12" bestFit="1" customWidth="1"/>
    <col min="12854" max="12854" width="13" customWidth="1"/>
    <col min="12855" max="12855" width="12.21875" customWidth="1"/>
    <col min="13059" max="13059" width="10.6640625" customWidth="1"/>
    <col min="13088" max="13088" width="16.88671875" customWidth="1"/>
    <col min="13103" max="13103" width="12" bestFit="1" customWidth="1"/>
    <col min="13110" max="13110" width="13" customWidth="1"/>
    <col min="13111" max="13111" width="12.21875" customWidth="1"/>
    <col min="13315" max="13315" width="10.6640625" customWidth="1"/>
    <col min="13344" max="13344" width="16.88671875" customWidth="1"/>
    <col min="13359" max="13359" width="12" bestFit="1" customWidth="1"/>
    <col min="13366" max="13366" width="13" customWidth="1"/>
    <col min="13367" max="13367" width="12.21875" customWidth="1"/>
    <col min="13571" max="13571" width="10.6640625" customWidth="1"/>
    <col min="13600" max="13600" width="16.88671875" customWidth="1"/>
    <col min="13615" max="13615" width="12" bestFit="1" customWidth="1"/>
    <col min="13622" max="13622" width="13" customWidth="1"/>
    <col min="13623" max="13623" width="12.21875" customWidth="1"/>
    <col min="13827" max="13827" width="10.6640625" customWidth="1"/>
    <col min="13856" max="13856" width="16.88671875" customWidth="1"/>
    <col min="13871" max="13871" width="12" bestFit="1" customWidth="1"/>
    <col min="13878" max="13878" width="13" customWidth="1"/>
    <col min="13879" max="13879" width="12.21875" customWidth="1"/>
    <col min="14083" max="14083" width="10.6640625" customWidth="1"/>
    <col min="14112" max="14112" width="16.88671875" customWidth="1"/>
    <col min="14127" max="14127" width="12" bestFit="1" customWidth="1"/>
    <col min="14134" max="14134" width="13" customWidth="1"/>
    <col min="14135" max="14135" width="12.21875" customWidth="1"/>
    <col min="14339" max="14339" width="10.6640625" customWidth="1"/>
    <col min="14368" max="14368" width="16.88671875" customWidth="1"/>
    <col min="14383" max="14383" width="12" bestFit="1" customWidth="1"/>
    <col min="14390" max="14390" width="13" customWidth="1"/>
    <col min="14391" max="14391" width="12.21875" customWidth="1"/>
    <col min="14595" max="14595" width="10.6640625" customWidth="1"/>
    <col min="14624" max="14624" width="16.88671875" customWidth="1"/>
    <col min="14639" max="14639" width="12" bestFit="1" customWidth="1"/>
    <col min="14646" max="14646" width="13" customWidth="1"/>
    <col min="14647" max="14647" width="12.21875" customWidth="1"/>
    <col min="14851" max="14851" width="10.6640625" customWidth="1"/>
    <col min="14880" max="14880" width="16.88671875" customWidth="1"/>
    <col min="14895" max="14895" width="12" bestFit="1" customWidth="1"/>
    <col min="14902" max="14902" width="13" customWidth="1"/>
    <col min="14903" max="14903" width="12.21875" customWidth="1"/>
    <col min="15107" max="15107" width="10.6640625" customWidth="1"/>
    <col min="15136" max="15136" width="16.88671875" customWidth="1"/>
    <col min="15151" max="15151" width="12" bestFit="1" customWidth="1"/>
    <col min="15158" max="15158" width="13" customWidth="1"/>
    <col min="15159" max="15159" width="12.21875" customWidth="1"/>
    <col min="15363" max="15363" width="10.6640625" customWidth="1"/>
    <col min="15392" max="15392" width="16.88671875" customWidth="1"/>
    <col min="15407" max="15407" width="12" bestFit="1" customWidth="1"/>
    <col min="15414" max="15414" width="13" customWidth="1"/>
    <col min="15415" max="15415" width="12.21875" customWidth="1"/>
    <col min="15619" max="15619" width="10.6640625" customWidth="1"/>
    <col min="15648" max="15648" width="16.88671875" customWidth="1"/>
    <col min="15663" max="15663" width="12" bestFit="1" customWidth="1"/>
    <col min="15670" max="15670" width="13" customWidth="1"/>
    <col min="15671" max="15671" width="12.21875" customWidth="1"/>
    <col min="15875" max="15875" width="10.6640625" customWidth="1"/>
    <col min="15904" max="15904" width="16.88671875" customWidth="1"/>
    <col min="15919" max="15919" width="12" bestFit="1" customWidth="1"/>
    <col min="15926" max="15926" width="13" customWidth="1"/>
    <col min="15927" max="15927" width="12.21875" customWidth="1"/>
    <col min="16131" max="16131" width="10.6640625" customWidth="1"/>
    <col min="16160" max="16160" width="16.88671875" customWidth="1"/>
    <col min="16175" max="16175" width="12" bestFit="1" customWidth="1"/>
    <col min="16182" max="16182" width="13" customWidth="1"/>
    <col min="16183" max="16183" width="12.21875" customWidth="1"/>
  </cols>
  <sheetData>
    <row r="1" spans="2:33" x14ac:dyDescent="0.3">
      <c r="B1" s="20" t="s">
        <v>34</v>
      </c>
    </row>
    <row r="3" spans="2:33" x14ac:dyDescent="0.3">
      <c r="B3" s="5" t="s">
        <v>2</v>
      </c>
      <c r="H3" s="5" t="s">
        <v>3</v>
      </c>
      <c r="I3" s="8">
        <f>0.16875*D18/D17/D19</f>
        <v>3.2500000000000001E-2</v>
      </c>
      <c r="N3" s="9" t="s">
        <v>4</v>
      </c>
      <c r="O3" s="10">
        <f>0.16875*D22/D21/D23</f>
        <v>1.8750000000000001E-3</v>
      </c>
      <c r="P3" s="4"/>
      <c r="Q3" s="4"/>
      <c r="AG3" s="4"/>
    </row>
    <row r="4" spans="2:33" x14ac:dyDescent="0.3">
      <c r="I4" s="11"/>
      <c r="N4" s="12"/>
      <c r="O4" s="13"/>
      <c r="P4" s="4"/>
      <c r="Q4" s="4"/>
      <c r="AG4" s="4"/>
    </row>
    <row r="5" spans="2:33" x14ac:dyDescent="0.3">
      <c r="B5" s="6"/>
      <c r="C5" s="6"/>
      <c r="D5" s="6"/>
      <c r="E5" s="6"/>
      <c r="F5" s="6"/>
      <c r="I5" s="11"/>
      <c r="N5" s="12"/>
      <c r="O5" s="13"/>
      <c r="P5" s="4"/>
      <c r="Q5" s="4"/>
      <c r="AG5" s="4"/>
    </row>
    <row r="6" spans="2:33" x14ac:dyDescent="0.3">
      <c r="B6" s="6"/>
      <c r="C6" s="6"/>
      <c r="D6" s="6"/>
      <c r="E6" s="6"/>
      <c r="F6" s="6"/>
      <c r="I6" s="11"/>
      <c r="N6" s="12"/>
      <c r="O6" s="13"/>
      <c r="P6" s="4"/>
      <c r="Q6" s="4"/>
      <c r="AG6" s="4"/>
    </row>
    <row r="7" spans="2:33" x14ac:dyDescent="0.3">
      <c r="B7" s="6"/>
      <c r="C7" s="6"/>
      <c r="D7" s="6"/>
      <c r="E7" s="6"/>
      <c r="F7" s="6"/>
      <c r="I7" s="11"/>
      <c r="N7" s="12"/>
      <c r="O7" s="13"/>
      <c r="P7" s="4"/>
      <c r="Q7" s="4"/>
      <c r="AG7" s="4"/>
    </row>
    <row r="8" spans="2:33" x14ac:dyDescent="0.3">
      <c r="B8" s="6"/>
      <c r="C8" s="6"/>
      <c r="D8" s="6"/>
      <c r="E8" s="6"/>
      <c r="F8" s="6"/>
      <c r="I8" s="11"/>
      <c r="N8" s="12"/>
      <c r="O8" s="13"/>
      <c r="P8" s="4"/>
      <c r="Q8" s="4"/>
      <c r="AG8" s="4"/>
    </row>
    <row r="9" spans="2:33" x14ac:dyDescent="0.3">
      <c r="B9" s="6"/>
      <c r="C9" s="6"/>
      <c r="D9" s="6"/>
      <c r="E9" s="6"/>
      <c r="F9" s="6"/>
      <c r="I9" s="11"/>
      <c r="N9" s="12"/>
      <c r="O9" s="13"/>
      <c r="P9" s="4"/>
      <c r="Q9" s="4"/>
      <c r="AG9" s="4"/>
    </row>
    <row r="10" spans="2:33" x14ac:dyDescent="0.3">
      <c r="B10" s="6"/>
      <c r="C10" s="6"/>
      <c r="D10" s="6"/>
      <c r="E10" s="6"/>
      <c r="F10" s="6"/>
      <c r="I10" s="11"/>
      <c r="N10" s="12"/>
      <c r="O10" s="13"/>
      <c r="P10" s="4"/>
      <c r="Q10" s="4"/>
      <c r="AG10" s="4"/>
    </row>
    <row r="11" spans="2:33" x14ac:dyDescent="0.3">
      <c r="B11" s="6"/>
      <c r="C11" s="6"/>
      <c r="D11" s="6"/>
      <c r="E11" s="6"/>
      <c r="F11" s="6"/>
      <c r="I11" s="11"/>
      <c r="N11" s="12"/>
      <c r="O11" s="13"/>
      <c r="P11" s="4"/>
      <c r="Q11" s="4"/>
      <c r="AG11" s="4"/>
    </row>
    <row r="12" spans="2:33" x14ac:dyDescent="0.3">
      <c r="B12" s="6"/>
      <c r="C12" s="6"/>
      <c r="D12" s="6"/>
      <c r="E12" s="6"/>
      <c r="F12" s="6"/>
      <c r="I12" s="11"/>
      <c r="N12" s="12"/>
      <c r="O12" s="13"/>
      <c r="P12" s="4"/>
      <c r="Q12" s="4"/>
      <c r="AG12" s="4"/>
    </row>
    <row r="13" spans="2:33" x14ac:dyDescent="0.3">
      <c r="B13" s="6"/>
      <c r="C13" s="6"/>
      <c r="D13" s="6"/>
      <c r="E13" s="6"/>
      <c r="F13" s="6"/>
      <c r="I13" s="11"/>
      <c r="N13" s="12"/>
      <c r="O13" s="13"/>
      <c r="P13" s="4"/>
      <c r="Q13" s="4"/>
      <c r="AG13" s="4"/>
    </row>
    <row r="14" spans="2:33" x14ac:dyDescent="0.3">
      <c r="B14" s="6"/>
      <c r="C14" s="6"/>
      <c r="D14" s="6"/>
      <c r="E14" s="6"/>
      <c r="F14" s="6"/>
      <c r="I14" s="11"/>
      <c r="N14" s="12"/>
      <c r="O14" s="13"/>
      <c r="P14" s="4"/>
      <c r="Q14" s="4"/>
      <c r="AG14" s="4"/>
    </row>
    <row r="15" spans="2:33" x14ac:dyDescent="0.3">
      <c r="I15" s="11"/>
      <c r="N15" s="12"/>
      <c r="O15" s="13"/>
      <c r="P15" s="4"/>
      <c r="Q15" s="4"/>
      <c r="AG15" s="4"/>
    </row>
    <row r="16" spans="2:33" x14ac:dyDescent="0.3">
      <c r="B16" s="5" t="s">
        <v>5</v>
      </c>
      <c r="I16" s="11"/>
      <c r="N16" s="12"/>
      <c r="O16" s="13"/>
      <c r="P16" s="4"/>
      <c r="Q16" s="4"/>
      <c r="AG16" s="4"/>
    </row>
    <row r="17" spans="1:57" ht="16.2" x14ac:dyDescent="0.3">
      <c r="A17" s="5" t="s">
        <v>6</v>
      </c>
      <c r="B17" t="s">
        <v>7</v>
      </c>
      <c r="D17" s="14">
        <v>450</v>
      </c>
      <c r="E17" s="6" t="s">
        <v>31</v>
      </c>
      <c r="I17" s="11"/>
      <c r="N17" s="12"/>
      <c r="O17" s="13"/>
      <c r="P17" s="4"/>
      <c r="Q17" s="4"/>
      <c r="AG17" s="4"/>
    </row>
    <row r="18" spans="1:57" ht="16.2" x14ac:dyDescent="0.3">
      <c r="B18" t="s">
        <v>9</v>
      </c>
      <c r="D18" s="14">
        <v>1.3</v>
      </c>
      <c r="E18" t="s">
        <v>10</v>
      </c>
      <c r="I18" s="11"/>
      <c r="N18" s="12"/>
      <c r="O18" s="13"/>
      <c r="P18" s="4"/>
      <c r="Q18" s="4"/>
      <c r="AG18" s="4"/>
    </row>
    <row r="19" spans="1:57" x14ac:dyDescent="0.3">
      <c r="B19" t="s">
        <v>11</v>
      </c>
      <c r="D19" s="14">
        <v>1.4999999999999999E-2</v>
      </c>
      <c r="I19" s="11"/>
      <c r="N19" s="12"/>
      <c r="O19" s="13"/>
      <c r="P19" s="4"/>
      <c r="Q19" s="4"/>
      <c r="AG19" s="4"/>
    </row>
    <row r="20" spans="1:57" x14ac:dyDescent="0.3">
      <c r="I20" s="11"/>
      <c r="N20" s="12"/>
      <c r="O20" s="13"/>
      <c r="P20" s="4"/>
      <c r="Q20" s="4"/>
      <c r="AG20" s="4"/>
    </row>
    <row r="21" spans="1:57" ht="16.2" x14ac:dyDescent="0.3">
      <c r="A21" s="5" t="s">
        <v>12</v>
      </c>
      <c r="B21" t="s">
        <v>7</v>
      </c>
      <c r="D21" s="14">
        <v>7800</v>
      </c>
      <c r="E21" s="4" t="s">
        <v>24</v>
      </c>
      <c r="I21" s="11"/>
      <c r="N21" s="12"/>
      <c r="O21" s="13"/>
      <c r="P21" s="4"/>
      <c r="Q21" s="4"/>
      <c r="AG21" s="4"/>
    </row>
    <row r="22" spans="1:57" ht="16.2" x14ac:dyDescent="0.3">
      <c r="B22" t="s">
        <v>9</v>
      </c>
      <c r="D22" s="14">
        <v>1.3</v>
      </c>
      <c r="E22" t="s">
        <v>10</v>
      </c>
      <c r="I22" s="11"/>
      <c r="N22" s="12"/>
      <c r="O22" s="13"/>
      <c r="P22" s="4"/>
      <c r="Q22" s="4"/>
      <c r="AG22" s="4"/>
    </row>
    <row r="23" spans="1:57" x14ac:dyDescent="0.3">
      <c r="B23" t="s">
        <v>11</v>
      </c>
      <c r="D23" s="14">
        <v>1.4999999999999999E-2</v>
      </c>
      <c r="I23" s="11"/>
      <c r="N23" s="12"/>
      <c r="O23" s="13"/>
      <c r="P23" s="4"/>
      <c r="Q23" s="4"/>
      <c r="AG23" s="4"/>
    </row>
    <row r="24" spans="1:57" x14ac:dyDescent="0.3">
      <c r="G24" s="5" t="s">
        <v>14</v>
      </c>
      <c r="M24" s="5" t="s">
        <v>15</v>
      </c>
      <c r="U24" s="3" t="s">
        <v>14</v>
      </c>
      <c r="V24" s="1" t="s">
        <v>15</v>
      </c>
      <c r="Z24" s="3" t="s">
        <v>14</v>
      </c>
      <c r="AA24" s="1" t="s">
        <v>15</v>
      </c>
      <c r="AD24" s="1" t="s">
        <v>14</v>
      </c>
      <c r="AE24" s="1" t="s">
        <v>15</v>
      </c>
    </row>
    <row r="25" spans="1:57" ht="16.2" x14ac:dyDescent="0.3">
      <c r="H25" s="1" t="s">
        <v>16</v>
      </c>
      <c r="I25" s="1" t="s">
        <v>17</v>
      </c>
      <c r="J25" s="1" t="s">
        <v>1</v>
      </c>
      <c r="K25" s="1" t="s">
        <v>18</v>
      </c>
      <c r="N25" s="1" t="s">
        <v>16</v>
      </c>
      <c r="O25" s="1" t="s">
        <v>17</v>
      </c>
      <c r="P25" s="1" t="s">
        <v>1</v>
      </c>
      <c r="Q25" s="1" t="s">
        <v>18</v>
      </c>
      <c r="T25" s="1" t="s">
        <v>16</v>
      </c>
      <c r="U25" s="1" t="s">
        <v>17</v>
      </c>
      <c r="V25" s="1" t="s">
        <v>17</v>
      </c>
      <c r="Y25" s="1" t="s">
        <v>16</v>
      </c>
      <c r="Z25" s="1" t="s">
        <v>1</v>
      </c>
      <c r="AA25" s="1" t="s">
        <v>1</v>
      </c>
      <c r="AC25" s="1" t="s">
        <v>16</v>
      </c>
      <c r="AD25" s="1" t="s">
        <v>18</v>
      </c>
      <c r="AE25" s="1" t="s">
        <v>18</v>
      </c>
      <c r="AF25" s="7" t="s">
        <v>19</v>
      </c>
      <c r="AT25" t="s">
        <v>0</v>
      </c>
      <c r="AU25" t="s">
        <v>19</v>
      </c>
      <c r="BB25" t="s">
        <v>20</v>
      </c>
      <c r="BC25" t="s">
        <v>19</v>
      </c>
    </row>
    <row r="26" spans="1:57" x14ac:dyDescent="0.3">
      <c r="E26" t="s">
        <v>21</v>
      </c>
      <c r="H26" s="2">
        <v>0</v>
      </c>
      <c r="I26" s="15">
        <v>9.81</v>
      </c>
      <c r="J26" s="16">
        <v>0</v>
      </c>
      <c r="K26" s="16">
        <v>0</v>
      </c>
      <c r="N26">
        <f>H26</f>
        <v>0</v>
      </c>
      <c r="O26" s="14">
        <v>9.81</v>
      </c>
      <c r="P26" s="17">
        <v>0</v>
      </c>
      <c r="Q26" s="17">
        <v>0</v>
      </c>
      <c r="T26">
        <f>H26</f>
        <v>0</v>
      </c>
      <c r="U26" s="2">
        <f>I26</f>
        <v>9.81</v>
      </c>
      <c r="V26" s="2">
        <f>O26</f>
        <v>9.81</v>
      </c>
      <c r="Y26">
        <f>H26</f>
        <v>0</v>
      </c>
      <c r="Z26">
        <f>J26</f>
        <v>0</v>
      </c>
      <c r="AA26">
        <f>P26</f>
        <v>0</v>
      </c>
      <c r="AC26">
        <f>H26</f>
        <v>0</v>
      </c>
      <c r="AD26">
        <f>K26</f>
        <v>0</v>
      </c>
      <c r="AE26">
        <f>Q26</f>
        <v>0</v>
      </c>
      <c r="AF26">
        <f>AE26-AD26</f>
        <v>0</v>
      </c>
    </row>
    <row r="27" spans="1:57" x14ac:dyDescent="0.3">
      <c r="H27">
        <f>H26+0.01</f>
        <v>0.01</v>
      </c>
      <c r="I27">
        <f>$I$26-$I$3*(J27*J27)</f>
        <v>9.8096872326750013</v>
      </c>
      <c r="J27">
        <f>J26+I26*0.01</f>
        <v>9.8100000000000007E-2</v>
      </c>
      <c r="K27">
        <f>K26+0.01*(J26+J27)/2</f>
        <v>4.9050000000000005E-4</v>
      </c>
      <c r="N27">
        <f t="shared" ref="N27:N90" si="0">H27</f>
        <v>0.01</v>
      </c>
      <c r="O27">
        <f>$O$26-$O$3*(P27*P27)</f>
        <v>9.8099819557312511</v>
      </c>
      <c r="P27">
        <f>P26+O26*0.01</f>
        <v>9.8100000000000007E-2</v>
      </c>
      <c r="Q27">
        <f>Q26+0.01*(P26+P27)/2</f>
        <v>4.9050000000000005E-4</v>
      </c>
      <c r="T27">
        <f t="shared" ref="T27:U90" si="1">H27</f>
        <v>0.01</v>
      </c>
      <c r="U27" s="2">
        <f t="shared" si="1"/>
        <v>9.8096872326750013</v>
      </c>
      <c r="V27" s="2">
        <f t="shared" ref="V27:V90" si="2">O27</f>
        <v>9.8099819557312511</v>
      </c>
      <c r="Y27">
        <f t="shared" ref="Y27:Y90" si="3">H27</f>
        <v>0.01</v>
      </c>
      <c r="Z27">
        <f t="shared" ref="Z27:Z90" si="4">J27</f>
        <v>9.8100000000000007E-2</v>
      </c>
      <c r="AA27">
        <f t="shared" ref="AA27:AA90" si="5">P27</f>
        <v>9.8100000000000007E-2</v>
      </c>
      <c r="AC27">
        <f t="shared" ref="AC27:AC90" si="6">H27</f>
        <v>0.01</v>
      </c>
      <c r="AD27">
        <f t="shared" ref="AD27:AD90" si="7">K27</f>
        <v>4.9050000000000005E-4</v>
      </c>
      <c r="AE27">
        <f t="shared" ref="AE27:AE90" si="8">Q27</f>
        <v>4.9050000000000005E-4</v>
      </c>
      <c r="AF27">
        <f t="shared" ref="AF27:AF90" si="9">AE27-AD27</f>
        <v>0</v>
      </c>
      <c r="BB27">
        <f t="shared" ref="BB27:BB90" si="10">Q28</f>
        <v>1.9619990977865626E-3</v>
      </c>
      <c r="BC27">
        <f t="shared" ref="BC27:BC90" si="11">AF28</f>
        <v>1.4736152811889447E-8</v>
      </c>
      <c r="BE27" t="s">
        <v>22</v>
      </c>
    </row>
    <row r="28" spans="1:57" x14ac:dyDescent="0.3">
      <c r="H28">
        <f t="shared" ref="H28:H91" si="12">H27+0.01</f>
        <v>0.02</v>
      </c>
      <c r="I28">
        <f t="shared" ref="I28:I91" si="13">$I$26-$I$3*(J28*J28)</f>
        <v>9.8087489705868993</v>
      </c>
      <c r="J28">
        <f t="shared" ref="J28:J91" si="14">J27+I27*0.01</f>
        <v>0.19619687232675004</v>
      </c>
      <c r="K28">
        <f t="shared" ref="K28:K91" si="15">K27+0.01*(J27+J28)/2</f>
        <v>1.9619843616337507E-3</v>
      </c>
      <c r="N28">
        <f t="shared" si="0"/>
        <v>0.02</v>
      </c>
      <c r="O28">
        <f t="shared" ref="O28:O91" si="16">$O$26-$O$3*(P28*P28)</f>
        <v>9.8099278230577607</v>
      </c>
      <c r="P28">
        <f t="shared" ref="P28:P91" si="17">P27+O27*0.01</f>
        <v>0.19619981955731253</v>
      </c>
      <c r="Q28">
        <f t="shared" ref="Q28:Q91" si="18">Q27+0.01*(P27+P28)/2</f>
        <v>1.9619990977865626E-3</v>
      </c>
      <c r="T28">
        <f t="shared" si="1"/>
        <v>0.02</v>
      </c>
      <c r="U28" s="2">
        <f t="shared" si="1"/>
        <v>9.8087489705868993</v>
      </c>
      <c r="V28" s="2">
        <f t="shared" si="2"/>
        <v>9.8099278230577607</v>
      </c>
      <c r="Y28">
        <f t="shared" si="3"/>
        <v>0.02</v>
      </c>
      <c r="Z28">
        <f t="shared" si="4"/>
        <v>0.19619687232675004</v>
      </c>
      <c r="AA28">
        <f t="shared" si="5"/>
        <v>0.19619981955731253</v>
      </c>
      <c r="AC28">
        <f t="shared" si="6"/>
        <v>0.02</v>
      </c>
      <c r="AD28">
        <f t="shared" si="7"/>
        <v>1.9619843616337507E-3</v>
      </c>
      <c r="AE28">
        <f t="shared" si="8"/>
        <v>1.9619990977865626E-3</v>
      </c>
      <c r="AF28">
        <f t="shared" si="9"/>
        <v>1.4736152811889447E-8</v>
      </c>
      <c r="AT28">
        <f>H28</f>
        <v>0.02</v>
      </c>
      <c r="AU28">
        <f>AF28</f>
        <v>1.4736152811889447E-8</v>
      </c>
      <c r="BB28">
        <f t="shared" si="10"/>
        <v>4.4144936845125762E-3</v>
      </c>
      <c r="BC28">
        <f t="shared" si="11"/>
        <v>1.0315108198068884E-7</v>
      </c>
    </row>
    <row r="29" spans="1:57" x14ac:dyDescent="0.3">
      <c r="H29">
        <f t="shared" si="12"/>
        <v>0.03</v>
      </c>
      <c r="I29">
        <f t="shared" si="13"/>
        <v>9.8071853932135493</v>
      </c>
      <c r="J29">
        <f t="shared" si="14"/>
        <v>0.29428436203261904</v>
      </c>
      <c r="K29">
        <f t="shared" si="15"/>
        <v>4.4143905334305955E-3</v>
      </c>
      <c r="N29">
        <f t="shared" si="0"/>
        <v>0.03</v>
      </c>
      <c r="O29">
        <f t="shared" si="16"/>
        <v>9.8098376025769536</v>
      </c>
      <c r="P29">
        <f t="shared" si="17"/>
        <v>0.29429909778789015</v>
      </c>
      <c r="Q29">
        <f t="shared" si="18"/>
        <v>4.4144936845125762E-3</v>
      </c>
      <c r="T29">
        <f t="shared" si="1"/>
        <v>0.03</v>
      </c>
      <c r="U29" s="2">
        <f t="shared" si="1"/>
        <v>9.8071853932135493</v>
      </c>
      <c r="V29" s="2">
        <f t="shared" si="2"/>
        <v>9.8098376025769536</v>
      </c>
      <c r="Y29">
        <f t="shared" si="3"/>
        <v>0.03</v>
      </c>
      <c r="Z29">
        <f t="shared" si="4"/>
        <v>0.29428436203261904</v>
      </c>
      <c r="AA29">
        <f t="shared" si="5"/>
        <v>0.29429909778789015</v>
      </c>
      <c r="AC29">
        <f t="shared" si="6"/>
        <v>0.03</v>
      </c>
      <c r="AD29">
        <f t="shared" si="7"/>
        <v>4.4143905334305955E-3</v>
      </c>
      <c r="AE29">
        <f t="shared" si="8"/>
        <v>4.4144936845125762E-3</v>
      </c>
      <c r="AF29">
        <f t="shared" si="9"/>
        <v>1.0315108198068884E-7</v>
      </c>
      <c r="AT29">
        <f t="shared" ref="AT29:AT92" si="19">H29</f>
        <v>0.03</v>
      </c>
      <c r="AU29">
        <f t="shared" ref="AU29:AU92" si="20">AF29</f>
        <v>1.0315108198068884E-7</v>
      </c>
      <c r="BB29">
        <f t="shared" si="10"/>
        <v>7.8479765425203251E-3</v>
      </c>
      <c r="BC29">
        <f t="shared" si="11"/>
        <v>3.8311910286088768E-7</v>
      </c>
    </row>
    <row r="30" spans="1:57" x14ac:dyDescent="0.3">
      <c r="H30">
        <f t="shared" si="12"/>
        <v>0.04</v>
      </c>
      <c r="I30">
        <f t="shared" si="13"/>
        <v>9.8049968394932989</v>
      </c>
      <c r="J30">
        <f t="shared" si="14"/>
        <v>0.39235621596475456</v>
      </c>
      <c r="K30">
        <f t="shared" si="15"/>
        <v>7.8475934234174642E-3</v>
      </c>
      <c r="N30">
        <f t="shared" si="0"/>
        <v>0.04</v>
      </c>
      <c r="O30">
        <f t="shared" si="16"/>
        <v>9.8097112954172712</v>
      </c>
      <c r="P30">
        <f t="shared" si="17"/>
        <v>0.39239747381365969</v>
      </c>
      <c r="Q30">
        <f t="shared" si="18"/>
        <v>7.8479765425203251E-3</v>
      </c>
      <c r="T30">
        <f t="shared" si="1"/>
        <v>0.04</v>
      </c>
      <c r="U30" s="2">
        <f t="shared" si="1"/>
        <v>9.8049968394932989</v>
      </c>
      <c r="V30" s="2">
        <f t="shared" si="2"/>
        <v>9.8097112954172712</v>
      </c>
      <c r="Y30">
        <f t="shared" si="3"/>
        <v>0.04</v>
      </c>
      <c r="Z30">
        <f t="shared" si="4"/>
        <v>0.39235621596475456</v>
      </c>
      <c r="AA30">
        <f t="shared" si="5"/>
        <v>0.39239747381365969</v>
      </c>
      <c r="AC30">
        <f t="shared" si="6"/>
        <v>0.04</v>
      </c>
      <c r="AD30">
        <f t="shared" si="7"/>
        <v>7.8475934234174642E-3</v>
      </c>
      <c r="AE30">
        <f t="shared" si="8"/>
        <v>7.8479765425203251E-3</v>
      </c>
      <c r="AF30">
        <f t="shared" si="9"/>
        <v>3.8311910286088768E-7</v>
      </c>
      <c r="AT30">
        <f t="shared" si="19"/>
        <v>0.04</v>
      </c>
      <c r="AU30">
        <f t="shared" si="20"/>
        <v>3.8311910286088768E-7</v>
      </c>
      <c r="BB30">
        <f t="shared" si="10"/>
        <v>1.2262436845427785E-2</v>
      </c>
      <c r="BC30">
        <f t="shared" si="11"/>
        <v>1.0314203881100353E-6</v>
      </c>
    </row>
    <row r="31" spans="1:57" x14ac:dyDescent="0.3">
      <c r="H31">
        <f t="shared" si="12"/>
        <v>0.05</v>
      </c>
      <c r="I31">
        <f t="shared" si="13"/>
        <v>9.8021838076661076</v>
      </c>
      <c r="J31">
        <f t="shared" si="14"/>
        <v>0.49040618435968752</v>
      </c>
      <c r="K31">
        <f t="shared" si="15"/>
        <v>1.2261405425039675E-2</v>
      </c>
      <c r="N31">
        <f t="shared" si="0"/>
        <v>0.05</v>
      </c>
      <c r="O31">
        <f t="shared" si="16"/>
        <v>9.8095489032381593</v>
      </c>
      <c r="P31">
        <f t="shared" si="17"/>
        <v>0.49049458676783242</v>
      </c>
      <c r="Q31">
        <f t="shared" si="18"/>
        <v>1.2262436845427785E-2</v>
      </c>
      <c r="T31">
        <f t="shared" si="1"/>
        <v>0.05</v>
      </c>
      <c r="U31" s="2">
        <f t="shared" si="1"/>
        <v>9.8021838076661076</v>
      </c>
      <c r="V31" s="2">
        <f t="shared" si="2"/>
        <v>9.8095489032381593</v>
      </c>
      <c r="Y31">
        <f t="shared" si="3"/>
        <v>0.05</v>
      </c>
      <c r="Z31">
        <f t="shared" si="4"/>
        <v>0.49040618435968752</v>
      </c>
      <c r="AA31">
        <f t="shared" si="5"/>
        <v>0.49049458676783242</v>
      </c>
      <c r="AC31">
        <f t="shared" si="6"/>
        <v>0.05</v>
      </c>
      <c r="AD31">
        <f t="shared" si="7"/>
        <v>1.2261405425039675E-2</v>
      </c>
      <c r="AE31">
        <f t="shared" si="8"/>
        <v>1.2262436845427785E-2</v>
      </c>
      <c r="AF31">
        <f t="shared" si="9"/>
        <v>1.0314203881100353E-6</v>
      </c>
      <c r="AT31">
        <f t="shared" si="19"/>
        <v>0.05</v>
      </c>
      <c r="AU31">
        <f t="shared" si="20"/>
        <v>1.0314203881100353E-6</v>
      </c>
      <c r="BB31">
        <f t="shared" si="10"/>
        <v>1.7657860158268018E-2</v>
      </c>
      <c r="BC31">
        <f t="shared" si="11"/>
        <v>2.2836992481616025E-6</v>
      </c>
    </row>
    <row r="32" spans="1:57" x14ac:dyDescent="0.3">
      <c r="H32">
        <f t="shared" si="12"/>
        <v>6.0000000000000005E-2</v>
      </c>
      <c r="I32">
        <f t="shared" si="13"/>
        <v>9.7987469550283794</v>
      </c>
      <c r="J32">
        <f t="shared" si="14"/>
        <v>0.58842802243634862</v>
      </c>
      <c r="K32">
        <f t="shared" si="15"/>
        <v>1.7655576459019856E-2</v>
      </c>
      <c r="N32">
        <f t="shared" si="0"/>
        <v>6.0000000000000005E-2</v>
      </c>
      <c r="O32">
        <f t="shared" si="16"/>
        <v>9.8093504282300064</v>
      </c>
      <c r="P32">
        <f t="shared" si="17"/>
        <v>0.58859007580021405</v>
      </c>
      <c r="Q32">
        <f t="shared" si="18"/>
        <v>1.7657860158268018E-2</v>
      </c>
      <c r="T32">
        <f t="shared" si="1"/>
        <v>6.0000000000000005E-2</v>
      </c>
      <c r="U32" s="2">
        <f t="shared" si="1"/>
        <v>9.7987469550283794</v>
      </c>
      <c r="V32" s="2">
        <f t="shared" si="2"/>
        <v>9.8093504282300064</v>
      </c>
      <c r="Y32">
        <f t="shared" si="3"/>
        <v>6.0000000000000005E-2</v>
      </c>
      <c r="Z32">
        <f t="shared" si="4"/>
        <v>0.58842802243634862</v>
      </c>
      <c r="AA32">
        <f t="shared" si="5"/>
        <v>0.58859007580021405</v>
      </c>
      <c r="AC32">
        <f t="shared" si="6"/>
        <v>6.0000000000000005E-2</v>
      </c>
      <c r="AD32">
        <f t="shared" si="7"/>
        <v>1.7655576459019856E-2</v>
      </c>
      <c r="AE32">
        <f t="shared" si="8"/>
        <v>1.7657860158268018E-2</v>
      </c>
      <c r="AF32">
        <f t="shared" si="9"/>
        <v>2.2836992481616025E-6</v>
      </c>
      <c r="AT32">
        <f t="shared" si="19"/>
        <v>6.0000000000000005E-2</v>
      </c>
      <c r="AU32">
        <f t="shared" si="20"/>
        <v>2.2836992481616025E-6</v>
      </c>
      <c r="BB32">
        <f t="shared" si="10"/>
        <v>2.403422843768166E-2</v>
      </c>
      <c r="BC32">
        <f t="shared" si="11"/>
        <v>4.4344065468979177E-6</v>
      </c>
    </row>
    <row r="33" spans="8:55" x14ac:dyDescent="0.3">
      <c r="H33">
        <f t="shared" si="12"/>
        <v>7.0000000000000007E-2</v>
      </c>
      <c r="I33">
        <f t="shared" si="13"/>
        <v>9.7946870976017255</v>
      </c>
      <c r="J33">
        <f t="shared" si="14"/>
        <v>0.68641549198663243</v>
      </c>
      <c r="K33">
        <f t="shared" si="15"/>
        <v>2.4029794031134762E-2</v>
      </c>
      <c r="N33">
        <f t="shared" si="0"/>
        <v>7.0000000000000007E-2</v>
      </c>
      <c r="O33">
        <f t="shared" si="16"/>
        <v>9.8091158731140844</v>
      </c>
      <c r="P33">
        <f t="shared" si="17"/>
        <v>0.68668358008251418</v>
      </c>
      <c r="Q33">
        <f t="shared" si="18"/>
        <v>2.403422843768166E-2</v>
      </c>
      <c r="T33">
        <f t="shared" si="1"/>
        <v>7.0000000000000007E-2</v>
      </c>
      <c r="U33" s="2">
        <f t="shared" si="1"/>
        <v>9.7946870976017255</v>
      </c>
      <c r="V33" s="2">
        <f t="shared" si="2"/>
        <v>9.8091158731140844</v>
      </c>
      <c r="Y33">
        <f t="shared" si="3"/>
        <v>7.0000000000000007E-2</v>
      </c>
      <c r="Z33">
        <f t="shared" si="4"/>
        <v>0.68641549198663243</v>
      </c>
      <c r="AA33">
        <f t="shared" si="5"/>
        <v>0.68668358008251418</v>
      </c>
      <c r="AC33">
        <f t="shared" si="6"/>
        <v>7.0000000000000007E-2</v>
      </c>
      <c r="AD33">
        <f t="shared" si="7"/>
        <v>2.4029794031134762E-2</v>
      </c>
      <c r="AE33">
        <f t="shared" si="8"/>
        <v>2.403422843768166E-2</v>
      </c>
      <c r="AF33">
        <f t="shared" si="9"/>
        <v>4.4344065468979177E-6</v>
      </c>
      <c r="AT33">
        <f t="shared" si="19"/>
        <v>7.0000000000000007E-2</v>
      </c>
      <c r="AU33">
        <f t="shared" si="20"/>
        <v>4.4344065468979177E-6</v>
      </c>
      <c r="BB33">
        <f t="shared" si="10"/>
        <v>3.1391520032162508E-2</v>
      </c>
      <c r="BC33">
        <f t="shared" si="11"/>
        <v>7.8367262813378025E-6</v>
      </c>
    </row>
    <row r="34" spans="8:55" x14ac:dyDescent="0.3">
      <c r="H34">
        <f t="shared" si="12"/>
        <v>0.08</v>
      </c>
      <c r="I34">
        <f t="shared" si="13"/>
        <v>9.7900052097159485</v>
      </c>
      <c r="J34">
        <f t="shared" si="14"/>
        <v>0.78436236296264972</v>
      </c>
      <c r="K34">
        <f t="shared" si="15"/>
        <v>3.138368330588117E-2</v>
      </c>
      <c r="N34">
        <f t="shared" si="0"/>
        <v>0.08</v>
      </c>
      <c r="O34">
        <f t="shared" si="16"/>
        <v>9.8088452411424747</v>
      </c>
      <c r="P34">
        <f t="shared" si="17"/>
        <v>0.784774738813655</v>
      </c>
      <c r="Q34">
        <f t="shared" si="18"/>
        <v>3.1391520032162508E-2</v>
      </c>
      <c r="T34">
        <f t="shared" si="1"/>
        <v>0.08</v>
      </c>
      <c r="U34" s="2">
        <f t="shared" si="1"/>
        <v>9.7900052097159485</v>
      </c>
      <c r="V34" s="2">
        <f t="shared" si="2"/>
        <v>9.8088452411424747</v>
      </c>
      <c r="Y34">
        <f t="shared" si="3"/>
        <v>0.08</v>
      </c>
      <c r="Z34">
        <f t="shared" si="4"/>
        <v>0.78436236296264972</v>
      </c>
      <c r="AA34">
        <f t="shared" si="5"/>
        <v>0.784774738813655</v>
      </c>
      <c r="AC34">
        <f t="shared" si="6"/>
        <v>0.08</v>
      </c>
      <c r="AD34">
        <f t="shared" si="7"/>
        <v>3.138368330588117E-2</v>
      </c>
      <c r="AE34">
        <f t="shared" si="8"/>
        <v>3.1391520032162508E-2</v>
      </c>
      <c r="AF34">
        <f t="shared" si="9"/>
        <v>7.8367262813378025E-6</v>
      </c>
      <c r="AT34">
        <f t="shared" si="19"/>
        <v>0.08</v>
      </c>
      <c r="AU34">
        <f t="shared" si="20"/>
        <v>7.8367262813378025E-6</v>
      </c>
      <c r="BB34">
        <f t="shared" si="10"/>
        <v>3.972970968235618E-2</v>
      </c>
      <c r="BC34">
        <f t="shared" si="11"/>
        <v>1.2902486362716126E-5</v>
      </c>
    </row>
    <row r="35" spans="8:55" x14ac:dyDescent="0.3">
      <c r="H35">
        <f t="shared" si="12"/>
        <v>0.09</v>
      </c>
      <c r="I35">
        <f t="shared" si="13"/>
        <v>9.7847024235066176</v>
      </c>
      <c r="J35">
        <f t="shared" si="14"/>
        <v>0.88226241505980918</v>
      </c>
      <c r="K35">
        <f t="shared" si="15"/>
        <v>3.9716807195993464E-2</v>
      </c>
      <c r="N35">
        <f t="shared" si="0"/>
        <v>0.09</v>
      </c>
      <c r="O35">
        <f t="shared" si="16"/>
        <v>9.8085385360979629</v>
      </c>
      <c r="P35">
        <f t="shared" si="17"/>
        <v>0.88286319122507972</v>
      </c>
      <c r="Q35">
        <f t="shared" si="18"/>
        <v>3.972970968235618E-2</v>
      </c>
      <c r="T35">
        <f t="shared" si="1"/>
        <v>0.09</v>
      </c>
      <c r="U35" s="2">
        <f t="shared" si="1"/>
        <v>9.7847024235066176</v>
      </c>
      <c r="V35" s="2">
        <f t="shared" si="2"/>
        <v>9.8085385360979629</v>
      </c>
      <c r="Y35">
        <f t="shared" si="3"/>
        <v>0.09</v>
      </c>
      <c r="Z35">
        <f t="shared" si="4"/>
        <v>0.88226241505980918</v>
      </c>
      <c r="AA35">
        <f t="shared" si="5"/>
        <v>0.88286319122507972</v>
      </c>
      <c r="AC35">
        <f t="shared" si="6"/>
        <v>0.09</v>
      </c>
      <c r="AD35">
        <f t="shared" si="7"/>
        <v>3.9716807195993464E-2</v>
      </c>
      <c r="AE35">
        <f t="shared" si="8"/>
        <v>3.972970968235618E-2</v>
      </c>
      <c r="AF35">
        <f t="shared" si="9"/>
        <v>1.2902486362716126E-5</v>
      </c>
      <c r="AT35">
        <f t="shared" si="19"/>
        <v>0.09</v>
      </c>
      <c r="AU35">
        <f t="shared" si="20"/>
        <v>1.2902486362716126E-5</v>
      </c>
      <c r="BB35">
        <f t="shared" si="10"/>
        <v>4.9048768521411878E-2</v>
      </c>
      <c r="BC35">
        <f t="shared" si="11"/>
        <v>2.0102053644992235E-5</v>
      </c>
    </row>
    <row r="36" spans="8:55" x14ac:dyDescent="0.3">
      <c r="H36">
        <f t="shared" si="12"/>
        <v>9.9999999999999992E-2</v>
      </c>
      <c r="I36">
        <f t="shared" si="13"/>
        <v>9.7787800283276649</v>
      </c>
      <c r="J36">
        <f t="shared" si="14"/>
        <v>0.98010943929487537</v>
      </c>
      <c r="K36">
        <f t="shared" si="15"/>
        <v>4.9028666467766886E-2</v>
      </c>
      <c r="N36">
        <f t="shared" si="0"/>
        <v>9.9999999999999992E-2</v>
      </c>
      <c r="O36">
        <f t="shared" si="16"/>
        <v>9.8081957622939271</v>
      </c>
      <c r="P36">
        <f t="shared" si="17"/>
        <v>0.98094857658605938</v>
      </c>
      <c r="Q36">
        <f t="shared" si="18"/>
        <v>4.9048768521411878E-2</v>
      </c>
      <c r="T36">
        <f t="shared" si="1"/>
        <v>9.9999999999999992E-2</v>
      </c>
      <c r="U36" s="2">
        <f t="shared" si="1"/>
        <v>9.7787800283276649</v>
      </c>
      <c r="V36" s="2">
        <f t="shared" si="2"/>
        <v>9.8081957622939271</v>
      </c>
      <c r="Y36">
        <f t="shared" si="3"/>
        <v>9.9999999999999992E-2</v>
      </c>
      <c r="Z36">
        <f t="shared" si="4"/>
        <v>0.98010943929487537</v>
      </c>
      <c r="AA36">
        <f t="shared" si="5"/>
        <v>0.98094857658605938</v>
      </c>
      <c r="AC36">
        <f t="shared" si="6"/>
        <v>9.9999999999999992E-2</v>
      </c>
      <c r="AD36">
        <f t="shared" si="7"/>
        <v>4.9028666467766886E-2</v>
      </c>
      <c r="AE36">
        <f t="shared" si="8"/>
        <v>4.9048768521411878E-2</v>
      </c>
      <c r="AF36">
        <f t="shared" si="9"/>
        <v>2.0102053644992235E-5</v>
      </c>
      <c r="AT36">
        <f t="shared" si="19"/>
        <v>9.9999999999999992E-2</v>
      </c>
      <c r="AU36">
        <f t="shared" si="20"/>
        <v>2.0102053644992235E-5</v>
      </c>
      <c r="BB36">
        <f t="shared" si="10"/>
        <v>5.9348664075387171E-2</v>
      </c>
      <c r="BC36">
        <f t="shared" si="11"/>
        <v>2.996421325515003E-5</v>
      </c>
    </row>
    <row r="37" spans="8:55" x14ac:dyDescent="0.3">
      <c r="H37">
        <f t="shared" si="12"/>
        <v>0.10999999999999999</v>
      </c>
      <c r="I37">
        <f t="shared" si="13"/>
        <v>9.7722394700795689</v>
      </c>
      <c r="J37">
        <f t="shared" si="14"/>
        <v>1.0778972395781521</v>
      </c>
      <c r="K37">
        <f t="shared" si="15"/>
        <v>5.9318699862132021E-2</v>
      </c>
      <c r="N37">
        <f t="shared" si="0"/>
        <v>0.10999999999999999</v>
      </c>
      <c r="O37">
        <f t="shared" si="16"/>
        <v>9.8078169245742099</v>
      </c>
      <c r="P37">
        <f t="shared" si="17"/>
        <v>1.0790305342089987</v>
      </c>
      <c r="Q37">
        <f t="shared" si="18"/>
        <v>5.9348664075387171E-2</v>
      </c>
      <c r="T37">
        <f t="shared" si="1"/>
        <v>0.10999999999999999</v>
      </c>
      <c r="U37" s="2">
        <f t="shared" si="1"/>
        <v>9.7722394700795689</v>
      </c>
      <c r="V37" s="2">
        <f t="shared" si="2"/>
        <v>9.8078169245742099</v>
      </c>
      <c r="Y37">
        <f t="shared" si="3"/>
        <v>0.10999999999999999</v>
      </c>
      <c r="Z37">
        <f t="shared" si="4"/>
        <v>1.0778972395781521</v>
      </c>
      <c r="AA37">
        <f t="shared" si="5"/>
        <v>1.0790305342089987</v>
      </c>
      <c r="AC37">
        <f t="shared" si="6"/>
        <v>0.10999999999999999</v>
      </c>
      <c r="AD37">
        <f t="shared" si="7"/>
        <v>5.9318699862132021E-2</v>
      </c>
      <c r="AE37">
        <f t="shared" si="8"/>
        <v>5.9348664075387171E-2</v>
      </c>
      <c r="AF37">
        <f t="shared" si="9"/>
        <v>2.996421325515003E-5</v>
      </c>
      <c r="AT37">
        <f t="shared" si="19"/>
        <v>0.10999999999999999</v>
      </c>
      <c r="AU37">
        <f t="shared" si="20"/>
        <v>2.996421325515003E-5</v>
      </c>
      <c r="BB37">
        <f t="shared" si="10"/>
        <v>7.0629360263705865E-2</v>
      </c>
      <c r="BC37">
        <f t="shared" si="11"/>
        <v>4.307603228834167E-5</v>
      </c>
    </row>
    <row r="38" spans="8:55" x14ac:dyDescent="0.3">
      <c r="H38">
        <f t="shared" si="12"/>
        <v>0.11999999999999998</v>
      </c>
      <c r="I38">
        <f t="shared" si="13"/>
        <v>9.7650823504536799</v>
      </c>
      <c r="J38">
        <f t="shared" si="14"/>
        <v>1.1756196342789478</v>
      </c>
      <c r="K38">
        <f t="shared" si="15"/>
        <v>7.0586284231417523E-2</v>
      </c>
      <c r="N38">
        <f t="shared" si="0"/>
        <v>0.11999999999999998</v>
      </c>
      <c r="O38">
        <f t="shared" si="16"/>
        <v>9.8074020283129713</v>
      </c>
      <c r="P38">
        <f t="shared" si="17"/>
        <v>1.1771087034547409</v>
      </c>
      <c r="Q38">
        <f t="shared" si="18"/>
        <v>7.0629360263705865E-2</v>
      </c>
      <c r="T38">
        <f t="shared" si="1"/>
        <v>0.11999999999999998</v>
      </c>
      <c r="U38" s="2">
        <f t="shared" si="1"/>
        <v>9.7650823504536799</v>
      </c>
      <c r="V38" s="2">
        <f t="shared" si="2"/>
        <v>9.8074020283129713</v>
      </c>
      <c r="Y38">
        <f t="shared" si="3"/>
        <v>0.11999999999999998</v>
      </c>
      <c r="Z38">
        <f t="shared" si="4"/>
        <v>1.1756196342789478</v>
      </c>
      <c r="AA38">
        <f t="shared" si="5"/>
        <v>1.1771087034547409</v>
      </c>
      <c r="AC38">
        <f t="shared" si="6"/>
        <v>0.11999999999999998</v>
      </c>
      <c r="AD38">
        <f t="shared" si="7"/>
        <v>7.0586284231417523E-2</v>
      </c>
      <c r="AE38">
        <f t="shared" si="8"/>
        <v>7.0629360263705865E-2</v>
      </c>
      <c r="AF38">
        <f t="shared" si="9"/>
        <v>4.307603228834167E-5</v>
      </c>
      <c r="AT38">
        <f t="shared" si="19"/>
        <v>0.11999999999999998</v>
      </c>
      <c r="AU38">
        <f t="shared" si="20"/>
        <v>4.307603228834167E-5</v>
      </c>
      <c r="BB38">
        <f t="shared" si="10"/>
        <v>8.2890817399668928E-2</v>
      </c>
      <c r="BC38">
        <f t="shared" si="11"/>
        <v>6.0082707939237978E-5</v>
      </c>
    </row>
    <row r="39" spans="8:55" x14ac:dyDescent="0.3">
      <c r="H39">
        <f t="shared" si="12"/>
        <v>0.12999999999999998</v>
      </c>
      <c r="I39">
        <f t="shared" si="13"/>
        <v>9.7573104260934151</v>
      </c>
      <c r="J39">
        <f t="shared" si="14"/>
        <v>1.2732704577834846</v>
      </c>
      <c r="K39">
        <f t="shared" si="15"/>
        <v>8.283073469172969E-2</v>
      </c>
      <c r="N39">
        <f t="shared" si="0"/>
        <v>0.12999999999999998</v>
      </c>
      <c r="O39">
        <f t="shared" si="16"/>
        <v>9.8069510794145263</v>
      </c>
      <c r="P39">
        <f t="shared" si="17"/>
        <v>1.2751827237378706</v>
      </c>
      <c r="Q39">
        <f t="shared" si="18"/>
        <v>8.2890817399668928E-2</v>
      </c>
      <c r="T39">
        <f t="shared" si="1"/>
        <v>0.12999999999999998</v>
      </c>
      <c r="U39" s="2">
        <f t="shared" si="1"/>
        <v>9.7573104260934151</v>
      </c>
      <c r="V39" s="2">
        <f t="shared" si="2"/>
        <v>9.8069510794145263</v>
      </c>
      <c r="Y39">
        <f t="shared" si="3"/>
        <v>0.12999999999999998</v>
      </c>
      <c r="Z39">
        <f t="shared" si="4"/>
        <v>1.2732704577834846</v>
      </c>
      <c r="AA39">
        <f t="shared" si="5"/>
        <v>1.2751827237378706</v>
      </c>
      <c r="AC39">
        <f t="shared" si="6"/>
        <v>0.12999999999999998</v>
      </c>
      <c r="AD39">
        <f t="shared" si="7"/>
        <v>8.283073469172969E-2</v>
      </c>
      <c r="AE39">
        <f t="shared" si="8"/>
        <v>8.2890817399668928E-2</v>
      </c>
      <c r="AF39">
        <f t="shared" si="9"/>
        <v>6.0082707939237978E-5</v>
      </c>
      <c r="AT39">
        <f t="shared" si="19"/>
        <v>0.12999999999999998</v>
      </c>
      <c r="AU39">
        <f t="shared" si="20"/>
        <v>6.0082707939237978E-5</v>
      </c>
      <c r="BB39">
        <f t="shared" si="10"/>
        <v>9.6132992191018368E-2</v>
      </c>
      <c r="BC39">
        <f t="shared" si="11"/>
        <v>8.168740014916076E-5</v>
      </c>
    </row>
    <row r="40" spans="8:55" x14ac:dyDescent="0.3">
      <c r="H40">
        <f t="shared" si="12"/>
        <v>0.13999999999999999</v>
      </c>
      <c r="I40">
        <f t="shared" si="13"/>
        <v>9.7489256076730442</v>
      </c>
      <c r="J40">
        <f t="shared" si="14"/>
        <v>1.3708435620444188</v>
      </c>
      <c r="K40">
        <f t="shared" si="15"/>
        <v>9.6051304790869207E-2</v>
      </c>
      <c r="N40">
        <f t="shared" si="0"/>
        <v>0.13999999999999999</v>
      </c>
      <c r="O40">
        <f t="shared" si="16"/>
        <v>9.8064640843131627</v>
      </c>
      <c r="P40">
        <f t="shared" si="17"/>
        <v>1.3732522345320157</v>
      </c>
      <c r="Q40">
        <f t="shared" si="18"/>
        <v>9.6132992191018368E-2</v>
      </c>
      <c r="T40">
        <f t="shared" si="1"/>
        <v>0.13999999999999999</v>
      </c>
      <c r="U40" s="2">
        <f t="shared" si="1"/>
        <v>9.7489256076730442</v>
      </c>
      <c r="V40" s="2">
        <f t="shared" si="2"/>
        <v>9.8064640843131627</v>
      </c>
      <c r="Y40">
        <f t="shared" si="3"/>
        <v>0.13999999999999999</v>
      </c>
      <c r="Z40">
        <f t="shared" si="4"/>
        <v>1.3708435620444188</v>
      </c>
      <c r="AA40">
        <f t="shared" si="5"/>
        <v>1.3732522345320157</v>
      </c>
      <c r="AC40">
        <f t="shared" si="6"/>
        <v>0.13999999999999999</v>
      </c>
      <c r="AD40">
        <f t="shared" si="7"/>
        <v>9.6051304790869207E-2</v>
      </c>
      <c r="AE40">
        <f t="shared" si="8"/>
        <v>9.6132992191018368E-2</v>
      </c>
      <c r="AF40">
        <f t="shared" si="9"/>
        <v>8.168740014916076E-5</v>
      </c>
      <c r="AT40">
        <f t="shared" si="19"/>
        <v>0.13999999999999999</v>
      </c>
      <c r="AU40">
        <f t="shared" si="20"/>
        <v>8.168740014916076E-5</v>
      </c>
      <c r="BB40">
        <f t="shared" si="10"/>
        <v>0.11035583774055419</v>
      </c>
      <c r="BC40">
        <f t="shared" si="11"/>
        <v>1.0865104885714183E-4</v>
      </c>
    </row>
    <row r="41" spans="8:55" x14ac:dyDescent="0.3">
      <c r="H41">
        <f t="shared" si="12"/>
        <v>0.15</v>
      </c>
      <c r="I41">
        <f t="shared" si="13"/>
        <v>9.7399299588949244</v>
      </c>
      <c r="J41">
        <f t="shared" si="14"/>
        <v>1.4683328181211492</v>
      </c>
      <c r="K41">
        <f t="shared" si="15"/>
        <v>0.11024718669169704</v>
      </c>
      <c r="N41">
        <f t="shared" si="0"/>
        <v>0.15</v>
      </c>
      <c r="O41">
        <f t="shared" si="16"/>
        <v>9.8059410499729438</v>
      </c>
      <c r="P41">
        <f t="shared" si="17"/>
        <v>1.4713168753751473</v>
      </c>
      <c r="Q41">
        <f t="shared" si="18"/>
        <v>0.11035583774055419</v>
      </c>
      <c r="T41">
        <f t="shared" si="1"/>
        <v>0.15</v>
      </c>
      <c r="U41" s="2">
        <f t="shared" si="1"/>
        <v>9.7399299588949244</v>
      </c>
      <c r="V41" s="2">
        <f t="shared" si="2"/>
        <v>9.8059410499729438</v>
      </c>
      <c r="Y41">
        <f t="shared" si="3"/>
        <v>0.15</v>
      </c>
      <c r="Z41">
        <f t="shared" si="4"/>
        <v>1.4683328181211492</v>
      </c>
      <c r="AA41">
        <f t="shared" si="5"/>
        <v>1.4713168753751473</v>
      </c>
      <c r="AC41">
        <f t="shared" si="6"/>
        <v>0.15</v>
      </c>
      <c r="AD41">
        <f t="shared" si="7"/>
        <v>0.11024718669169704</v>
      </c>
      <c r="AE41">
        <f t="shared" si="8"/>
        <v>0.11035583774055419</v>
      </c>
      <c r="AF41">
        <f t="shared" si="9"/>
        <v>1.0865104885714183E-4</v>
      </c>
      <c r="AT41">
        <f t="shared" si="19"/>
        <v>0.15</v>
      </c>
      <c r="AU41">
        <f t="shared" si="20"/>
        <v>1.0865104885714183E-4</v>
      </c>
      <c r="BB41">
        <f t="shared" si="10"/>
        <v>0.12555930354680431</v>
      </c>
      <c r="BC41">
        <f t="shared" si="11"/>
        <v>1.4179217595103322E-4</v>
      </c>
    </row>
    <row r="42" spans="8:55" x14ac:dyDescent="0.3">
      <c r="H42">
        <f t="shared" si="12"/>
        <v>0.16</v>
      </c>
      <c r="I42">
        <f t="shared" si="13"/>
        <v>9.7303256954060604</v>
      </c>
      <c r="J42">
        <f t="shared" si="14"/>
        <v>1.5657321177100985</v>
      </c>
      <c r="K42">
        <f t="shared" si="15"/>
        <v>0.12541751137085327</v>
      </c>
      <c r="N42">
        <f t="shared" si="0"/>
        <v>0.16</v>
      </c>
      <c r="O42">
        <f t="shared" si="16"/>
        <v>9.8053819838875018</v>
      </c>
      <c r="P42">
        <f t="shared" si="17"/>
        <v>1.5693762858748768</v>
      </c>
      <c r="Q42">
        <f t="shared" si="18"/>
        <v>0.12555930354680431</v>
      </c>
      <c r="T42">
        <f t="shared" si="1"/>
        <v>0.16</v>
      </c>
      <c r="U42" s="2">
        <f t="shared" si="1"/>
        <v>9.7303256954060604</v>
      </c>
      <c r="V42" s="2">
        <f t="shared" si="2"/>
        <v>9.8053819838875018</v>
      </c>
      <c r="Y42">
        <f t="shared" si="3"/>
        <v>0.16</v>
      </c>
      <c r="Z42">
        <f t="shared" si="4"/>
        <v>1.5657321177100985</v>
      </c>
      <c r="AA42">
        <f t="shared" si="5"/>
        <v>1.5693762858748768</v>
      </c>
      <c r="AC42">
        <f t="shared" si="6"/>
        <v>0.16</v>
      </c>
      <c r="AD42">
        <f t="shared" si="7"/>
        <v>0.12541751137085327</v>
      </c>
      <c r="AE42">
        <f t="shared" si="8"/>
        <v>0.12555930354680431</v>
      </c>
      <c r="AF42">
        <f t="shared" si="9"/>
        <v>1.4179217595103322E-4</v>
      </c>
      <c r="AT42">
        <f t="shared" si="19"/>
        <v>0.16</v>
      </c>
      <c r="AU42">
        <f t="shared" si="20"/>
        <v>1.4179217595103322E-4</v>
      </c>
      <c r="BB42">
        <f t="shared" si="10"/>
        <v>0.14174333550474744</v>
      </c>
      <c r="BC42">
        <f t="shared" si="11"/>
        <v>1.8198667202287688E-4</v>
      </c>
    </row>
    <row r="43" spans="8:55" x14ac:dyDescent="0.3">
      <c r="H43">
        <f t="shared" si="12"/>
        <v>0.17</v>
      </c>
      <c r="I43">
        <f t="shared" si="13"/>
        <v>9.7201151836350093</v>
      </c>
      <c r="J43">
        <f t="shared" si="14"/>
        <v>1.6630353746641591</v>
      </c>
      <c r="K43">
        <f t="shared" si="15"/>
        <v>0.14156134883272456</v>
      </c>
      <c r="N43">
        <f t="shared" si="0"/>
        <v>0.17</v>
      </c>
      <c r="O43">
        <f t="shared" si="16"/>
        <v>9.8047868940797986</v>
      </c>
      <c r="P43">
        <f t="shared" si="17"/>
        <v>1.6674301057137517</v>
      </c>
      <c r="Q43">
        <f t="shared" si="18"/>
        <v>0.14174333550474744</v>
      </c>
      <c r="T43">
        <f t="shared" si="1"/>
        <v>0.17</v>
      </c>
      <c r="U43" s="2">
        <f t="shared" si="1"/>
        <v>9.7201151836350093</v>
      </c>
      <c r="V43" s="2">
        <f t="shared" si="2"/>
        <v>9.8047868940797986</v>
      </c>
      <c r="Y43">
        <f t="shared" si="3"/>
        <v>0.17</v>
      </c>
      <c r="Z43">
        <f t="shared" si="4"/>
        <v>1.6630353746641591</v>
      </c>
      <c r="AA43">
        <f t="shared" si="5"/>
        <v>1.6674301057137517</v>
      </c>
      <c r="AC43">
        <f t="shared" si="6"/>
        <v>0.17</v>
      </c>
      <c r="AD43">
        <f t="shared" si="7"/>
        <v>0.14156134883272456</v>
      </c>
      <c r="AE43">
        <f t="shared" si="8"/>
        <v>0.14174333550474744</v>
      </c>
      <c r="AF43">
        <f t="shared" si="9"/>
        <v>1.8198667202287688E-4</v>
      </c>
      <c r="AT43">
        <f t="shared" si="19"/>
        <v>0.17</v>
      </c>
      <c r="AU43">
        <f t="shared" si="20"/>
        <v>1.8198667202287688E-4</v>
      </c>
      <c r="BB43">
        <f t="shared" si="10"/>
        <v>0.15890787590658895</v>
      </c>
      <c r="BC43">
        <f t="shared" si="11"/>
        <v>2.3016756804106198E-4</v>
      </c>
    </row>
    <row r="44" spans="8:55" x14ac:dyDescent="0.3">
      <c r="H44">
        <f t="shared" si="12"/>
        <v>0.18000000000000002</v>
      </c>
      <c r="I44">
        <f t="shared" si="13"/>
        <v>9.7093009395501362</v>
      </c>
      <c r="J44">
        <f t="shared" si="14"/>
        <v>1.7602365265005091</v>
      </c>
      <c r="K44">
        <f t="shared" si="15"/>
        <v>0.15867770833854788</v>
      </c>
      <c r="N44">
        <f t="shared" si="0"/>
        <v>0.18000000000000002</v>
      </c>
      <c r="O44">
        <f t="shared" si="16"/>
        <v>9.8041557891018929</v>
      </c>
      <c r="P44">
        <f t="shared" si="17"/>
        <v>1.7654779746545497</v>
      </c>
      <c r="Q44">
        <f t="shared" si="18"/>
        <v>0.15890787590658895</v>
      </c>
      <c r="T44">
        <f t="shared" si="1"/>
        <v>0.18000000000000002</v>
      </c>
      <c r="U44" s="2">
        <f t="shared" si="1"/>
        <v>9.7093009395501362</v>
      </c>
      <c r="V44" s="2">
        <f t="shared" si="2"/>
        <v>9.8041557891018929</v>
      </c>
      <c r="Y44">
        <f t="shared" si="3"/>
        <v>0.18000000000000002</v>
      </c>
      <c r="Z44">
        <f t="shared" si="4"/>
        <v>1.7602365265005091</v>
      </c>
      <c r="AA44">
        <f t="shared" si="5"/>
        <v>1.7654779746545497</v>
      </c>
      <c r="AC44">
        <f t="shared" si="6"/>
        <v>0.18000000000000002</v>
      </c>
      <c r="AD44">
        <f t="shared" si="7"/>
        <v>0.15867770833854788</v>
      </c>
      <c r="AE44">
        <f t="shared" si="8"/>
        <v>0.15890787590658895</v>
      </c>
      <c r="AF44">
        <f t="shared" si="9"/>
        <v>2.3016756804106198E-4</v>
      </c>
      <c r="AT44">
        <f t="shared" si="19"/>
        <v>0.18000000000000002</v>
      </c>
      <c r="AU44">
        <f t="shared" si="20"/>
        <v>2.3016756804106198E-4</v>
      </c>
      <c r="BB44">
        <f t="shared" si="10"/>
        <v>0.17705286344258953</v>
      </c>
      <c r="BC44">
        <f t="shared" si="11"/>
        <v>2.8732479205903494E-4</v>
      </c>
    </row>
    <row r="45" spans="8:55" x14ac:dyDescent="0.3">
      <c r="H45">
        <f t="shared" si="12"/>
        <v>0.19000000000000003</v>
      </c>
      <c r="I45">
        <f t="shared" si="13"/>
        <v>9.6978856273403711</v>
      </c>
      <c r="J45">
        <f t="shared" si="14"/>
        <v>1.8573295358960105</v>
      </c>
      <c r="K45">
        <f t="shared" si="15"/>
        <v>0.17676553865053049</v>
      </c>
      <c r="N45">
        <f t="shared" si="0"/>
        <v>0.19000000000000003</v>
      </c>
      <c r="O45">
        <f t="shared" si="16"/>
        <v>9.8034886780346646</v>
      </c>
      <c r="P45">
        <f t="shared" si="17"/>
        <v>1.8635195325455687</v>
      </c>
      <c r="Q45">
        <f t="shared" si="18"/>
        <v>0.17705286344258953</v>
      </c>
      <c r="T45">
        <f t="shared" si="1"/>
        <v>0.19000000000000003</v>
      </c>
      <c r="U45" s="2">
        <f t="shared" si="1"/>
        <v>9.6978856273403711</v>
      </c>
      <c r="V45" s="2">
        <f t="shared" si="2"/>
        <v>9.8034886780346646</v>
      </c>
      <c r="Y45">
        <f t="shared" si="3"/>
        <v>0.19000000000000003</v>
      </c>
      <c r="Z45">
        <f t="shared" si="4"/>
        <v>1.8573295358960105</v>
      </c>
      <c r="AA45">
        <f t="shared" si="5"/>
        <v>1.8635195325455687</v>
      </c>
      <c r="AC45">
        <f t="shared" si="6"/>
        <v>0.19000000000000003</v>
      </c>
      <c r="AD45">
        <f t="shared" si="7"/>
        <v>0.17676553865053049</v>
      </c>
      <c r="AE45">
        <f t="shared" si="8"/>
        <v>0.17705286344258953</v>
      </c>
      <c r="AF45">
        <f t="shared" si="9"/>
        <v>2.8732479205903494E-4</v>
      </c>
      <c r="AT45">
        <f t="shared" si="19"/>
        <v>0.19000000000000003</v>
      </c>
      <c r="AU45">
        <f t="shared" si="20"/>
        <v>2.8732479205903494E-4</v>
      </c>
      <c r="BB45">
        <f t="shared" si="10"/>
        <v>0.19617823320194694</v>
      </c>
      <c r="BC45">
        <f t="shared" si="11"/>
        <v>3.5450491108932058E-4</v>
      </c>
    </row>
    <row r="46" spans="8:55" x14ac:dyDescent="0.3">
      <c r="H46">
        <f t="shared" si="12"/>
        <v>0.20000000000000004</v>
      </c>
      <c r="I46">
        <f t="shared" si="13"/>
        <v>9.6858720580196263</v>
      </c>
      <c r="J46">
        <f t="shared" si="14"/>
        <v>1.9543083921694142</v>
      </c>
      <c r="K46">
        <f t="shared" si="15"/>
        <v>0.19582372829085762</v>
      </c>
      <c r="N46">
        <f t="shared" si="0"/>
        <v>0.20000000000000004</v>
      </c>
      <c r="O46">
        <f t="shared" si="16"/>
        <v>9.8027855704875435</v>
      </c>
      <c r="P46">
        <f t="shared" si="17"/>
        <v>1.9615544193259153</v>
      </c>
      <c r="Q46">
        <f t="shared" si="18"/>
        <v>0.19617823320194694</v>
      </c>
      <c r="T46">
        <f t="shared" si="1"/>
        <v>0.20000000000000004</v>
      </c>
      <c r="U46" s="2">
        <f t="shared" si="1"/>
        <v>9.6858720580196263</v>
      </c>
      <c r="V46" s="2">
        <f t="shared" si="2"/>
        <v>9.8027855704875435</v>
      </c>
      <c r="Y46">
        <f t="shared" si="3"/>
        <v>0.20000000000000004</v>
      </c>
      <c r="Z46">
        <f t="shared" si="4"/>
        <v>1.9543083921694142</v>
      </c>
      <c r="AA46">
        <f t="shared" si="5"/>
        <v>1.9615544193259153</v>
      </c>
      <c r="AC46">
        <f t="shared" si="6"/>
        <v>0.20000000000000004</v>
      </c>
      <c r="AD46">
        <f t="shared" si="7"/>
        <v>0.19582372829085762</v>
      </c>
      <c r="AE46">
        <f t="shared" si="8"/>
        <v>0.19617823320194694</v>
      </c>
      <c r="AF46">
        <f t="shared" si="9"/>
        <v>3.5450491108932058E-4</v>
      </c>
      <c r="AT46">
        <f t="shared" si="19"/>
        <v>0.20000000000000004</v>
      </c>
      <c r="AU46">
        <f t="shared" si="20"/>
        <v>3.5450491108932058E-4</v>
      </c>
      <c r="BB46">
        <f t="shared" si="10"/>
        <v>0.21628391667373048</v>
      </c>
      <c r="BC46">
        <f t="shared" si="11"/>
        <v>4.3281085827773236E-4</v>
      </c>
    </row>
    <row r="47" spans="8:55" x14ac:dyDescent="0.3">
      <c r="H47">
        <f t="shared" si="12"/>
        <v>0.21000000000000005</v>
      </c>
      <c r="I47">
        <f t="shared" si="13"/>
        <v>9.6732631879561701</v>
      </c>
      <c r="J47">
        <f t="shared" si="14"/>
        <v>2.0511671127496105</v>
      </c>
      <c r="K47">
        <f t="shared" si="15"/>
        <v>0.21585110581545275</v>
      </c>
      <c r="N47">
        <f t="shared" si="0"/>
        <v>0.21000000000000005</v>
      </c>
      <c r="O47">
        <f t="shared" si="16"/>
        <v>9.8020464765982105</v>
      </c>
      <c r="P47">
        <f t="shared" si="17"/>
        <v>2.0595822750307908</v>
      </c>
      <c r="Q47">
        <f t="shared" si="18"/>
        <v>0.21628391667373048</v>
      </c>
      <c r="T47">
        <f t="shared" si="1"/>
        <v>0.21000000000000005</v>
      </c>
      <c r="U47" s="2">
        <f t="shared" si="1"/>
        <v>9.6732631879561701</v>
      </c>
      <c r="V47" s="2">
        <f t="shared" si="2"/>
        <v>9.8020464765982105</v>
      </c>
      <c r="Y47">
        <f t="shared" si="3"/>
        <v>0.21000000000000005</v>
      </c>
      <c r="Z47">
        <f t="shared" si="4"/>
        <v>2.0511671127496105</v>
      </c>
      <c r="AA47">
        <f t="shared" si="5"/>
        <v>2.0595822750307908</v>
      </c>
      <c r="AC47">
        <f t="shared" si="6"/>
        <v>0.21000000000000005</v>
      </c>
      <c r="AD47">
        <f t="shared" si="7"/>
        <v>0.21585110581545275</v>
      </c>
      <c r="AE47">
        <f t="shared" si="8"/>
        <v>0.21628391667373048</v>
      </c>
      <c r="AF47">
        <f t="shared" si="9"/>
        <v>4.3281085827773236E-4</v>
      </c>
      <c r="AT47">
        <f t="shared" si="19"/>
        <v>0.21000000000000005</v>
      </c>
      <c r="AU47">
        <f t="shared" si="20"/>
        <v>4.3281085827773236E-4</v>
      </c>
      <c r="BB47">
        <f t="shared" si="10"/>
        <v>0.23736984174786829</v>
      </c>
      <c r="BC47">
        <f t="shared" si="11"/>
        <v>5.2340164552161506E-4</v>
      </c>
    </row>
    <row r="48" spans="8:55" x14ac:dyDescent="0.3">
      <c r="H48">
        <f t="shared" si="12"/>
        <v>0.22000000000000006</v>
      </c>
      <c r="I48">
        <f t="shared" si="13"/>
        <v>9.6600621173282128</v>
      </c>
      <c r="J48">
        <f t="shared" si="14"/>
        <v>2.1478997446291723</v>
      </c>
      <c r="K48">
        <f t="shared" si="15"/>
        <v>0.23684644010234668</v>
      </c>
      <c r="N48">
        <f t="shared" si="0"/>
        <v>0.22000000000000006</v>
      </c>
      <c r="O48">
        <f t="shared" si="16"/>
        <v>9.8012714070322904</v>
      </c>
      <c r="P48">
        <f t="shared" si="17"/>
        <v>2.157602739796773</v>
      </c>
      <c r="Q48">
        <f t="shared" si="18"/>
        <v>0.23736984174786829</v>
      </c>
      <c r="T48">
        <f t="shared" si="1"/>
        <v>0.22000000000000006</v>
      </c>
      <c r="U48" s="2">
        <f t="shared" si="1"/>
        <v>9.6600621173282128</v>
      </c>
      <c r="V48" s="2">
        <f t="shared" si="2"/>
        <v>9.8012714070322904</v>
      </c>
      <c r="Y48">
        <f t="shared" si="3"/>
        <v>0.22000000000000006</v>
      </c>
      <c r="Z48">
        <f t="shared" si="4"/>
        <v>2.1478997446291723</v>
      </c>
      <c r="AA48">
        <f t="shared" si="5"/>
        <v>2.157602739796773</v>
      </c>
      <c r="AC48">
        <f t="shared" si="6"/>
        <v>0.22000000000000006</v>
      </c>
      <c r="AD48">
        <f t="shared" si="7"/>
        <v>0.23684644010234668</v>
      </c>
      <c r="AE48">
        <f t="shared" si="8"/>
        <v>0.23736984174786829</v>
      </c>
      <c r="AF48">
        <f t="shared" si="9"/>
        <v>5.2340164552161506E-4</v>
      </c>
      <c r="AT48">
        <f t="shared" si="19"/>
        <v>0.22000000000000006</v>
      </c>
      <c r="AU48">
        <f t="shared" si="20"/>
        <v>5.2340164552161506E-4</v>
      </c>
      <c r="BB48">
        <f t="shared" si="10"/>
        <v>0.25943593271618764</v>
      </c>
      <c r="BC48">
        <f t="shared" si="11"/>
        <v>6.2749206168283278E-4</v>
      </c>
    </row>
    <row r="49" spans="8:55" x14ac:dyDescent="0.3">
      <c r="H49">
        <f t="shared" si="12"/>
        <v>0.23000000000000007</v>
      </c>
      <c r="I49">
        <f t="shared" si="13"/>
        <v>9.6462720885071622</v>
      </c>
      <c r="J49">
        <f t="shared" si="14"/>
        <v>2.2445003658024545</v>
      </c>
      <c r="K49">
        <f t="shared" si="15"/>
        <v>0.25880844065450481</v>
      </c>
      <c r="N49">
        <f t="shared" si="0"/>
        <v>0.23000000000000007</v>
      </c>
      <c r="O49">
        <f t="shared" si="16"/>
        <v>9.800460372983018</v>
      </c>
      <c r="P49">
        <f t="shared" si="17"/>
        <v>2.2556154538670961</v>
      </c>
      <c r="Q49">
        <f t="shared" si="18"/>
        <v>0.25943593271618764</v>
      </c>
      <c r="T49">
        <f t="shared" si="1"/>
        <v>0.23000000000000007</v>
      </c>
      <c r="U49" s="2">
        <f t="shared" si="1"/>
        <v>9.6462720885071622</v>
      </c>
      <c r="V49" s="2">
        <f t="shared" si="2"/>
        <v>9.800460372983018</v>
      </c>
      <c r="Y49">
        <f t="shared" si="3"/>
        <v>0.23000000000000007</v>
      </c>
      <c r="Z49">
        <f t="shared" si="4"/>
        <v>2.2445003658024545</v>
      </c>
      <c r="AA49">
        <f t="shared" si="5"/>
        <v>2.2556154538670961</v>
      </c>
      <c r="AC49">
        <f t="shared" si="6"/>
        <v>0.23000000000000007</v>
      </c>
      <c r="AD49">
        <f t="shared" si="7"/>
        <v>0.25880844065450481</v>
      </c>
      <c r="AE49">
        <f t="shared" si="8"/>
        <v>0.25943593271618764</v>
      </c>
      <c r="AF49">
        <f t="shared" si="9"/>
        <v>6.2749206168283278E-4</v>
      </c>
      <c r="AT49">
        <f t="shared" si="19"/>
        <v>0.23000000000000007</v>
      </c>
      <c r="AU49">
        <f t="shared" si="20"/>
        <v>6.2749206168283278E-4</v>
      </c>
      <c r="BB49">
        <f t="shared" si="10"/>
        <v>0.28248211027350778</v>
      </c>
      <c r="BC49">
        <f t="shared" si="11"/>
        <v>7.4635235655307053E-4</v>
      </c>
    </row>
    <row r="50" spans="8:55" x14ac:dyDescent="0.3">
      <c r="H50">
        <f t="shared" si="12"/>
        <v>0.24000000000000007</v>
      </c>
      <c r="I50">
        <f t="shared" si="13"/>
        <v>9.6318964843699089</v>
      </c>
      <c r="J50">
        <f t="shared" si="14"/>
        <v>2.340963086687526</v>
      </c>
      <c r="K50">
        <f t="shared" si="15"/>
        <v>0.28173575791695471</v>
      </c>
      <c r="N50">
        <f t="shared" si="0"/>
        <v>0.24000000000000007</v>
      </c>
      <c r="O50">
        <f t="shared" si="16"/>
        <v>9.7996133861708952</v>
      </c>
      <c r="P50">
        <f t="shared" si="17"/>
        <v>2.3536200575969262</v>
      </c>
      <c r="Q50">
        <f t="shared" si="18"/>
        <v>0.28248211027350778</v>
      </c>
      <c r="T50">
        <f t="shared" si="1"/>
        <v>0.24000000000000007</v>
      </c>
      <c r="U50" s="2">
        <f t="shared" si="1"/>
        <v>9.6318964843699089</v>
      </c>
      <c r="V50" s="2">
        <f t="shared" si="2"/>
        <v>9.7996133861708952</v>
      </c>
      <c r="Y50">
        <f t="shared" si="3"/>
        <v>0.24000000000000007</v>
      </c>
      <c r="Z50">
        <f t="shared" si="4"/>
        <v>2.340963086687526</v>
      </c>
      <c r="AA50">
        <f t="shared" si="5"/>
        <v>2.3536200575969262</v>
      </c>
      <c r="AC50">
        <f t="shared" si="6"/>
        <v>0.24000000000000007</v>
      </c>
      <c r="AD50">
        <f t="shared" si="7"/>
        <v>0.28173575791695471</v>
      </c>
      <c r="AE50">
        <f t="shared" si="8"/>
        <v>0.28248211027350778</v>
      </c>
      <c r="AF50">
        <f t="shared" si="9"/>
        <v>7.4635235655307053E-4</v>
      </c>
      <c r="AT50">
        <f t="shared" si="19"/>
        <v>0.24000000000000007</v>
      </c>
      <c r="AU50">
        <f t="shared" si="20"/>
        <v>7.4635235655307053E-4</v>
      </c>
      <c r="BB50">
        <f t="shared" si="10"/>
        <v>0.30650829151878556</v>
      </c>
      <c r="BC50">
        <f t="shared" si="11"/>
        <v>8.8130791073709469E-4</v>
      </c>
    </row>
    <row r="51" spans="8:55" x14ac:dyDescent="0.3">
      <c r="H51">
        <f t="shared" si="12"/>
        <v>0.25000000000000006</v>
      </c>
      <c r="I51">
        <f t="shared" si="13"/>
        <v>9.6169388265417215</v>
      </c>
      <c r="J51">
        <f t="shared" si="14"/>
        <v>2.4372820515312252</v>
      </c>
      <c r="K51">
        <f t="shared" si="15"/>
        <v>0.30562698360804846</v>
      </c>
      <c r="N51">
        <f t="shared" si="0"/>
        <v>0.25000000000000006</v>
      </c>
      <c r="O51">
        <f t="shared" si="16"/>
        <v>9.7987304588433339</v>
      </c>
      <c r="P51">
        <f t="shared" si="17"/>
        <v>2.4516161914586352</v>
      </c>
      <c r="Q51">
        <f t="shared" si="18"/>
        <v>0.30650829151878556</v>
      </c>
      <c r="T51">
        <f t="shared" si="1"/>
        <v>0.25000000000000006</v>
      </c>
      <c r="U51" s="2">
        <f t="shared" si="1"/>
        <v>9.6169388265417215</v>
      </c>
      <c r="V51" s="2">
        <f t="shared" si="2"/>
        <v>9.7987304588433339</v>
      </c>
      <c r="Y51">
        <f t="shared" si="3"/>
        <v>0.25000000000000006</v>
      </c>
      <c r="Z51">
        <f t="shared" si="4"/>
        <v>2.4372820515312252</v>
      </c>
      <c r="AA51">
        <f t="shared" si="5"/>
        <v>2.4516161914586352</v>
      </c>
      <c r="AC51">
        <f t="shared" si="6"/>
        <v>0.25000000000000006</v>
      </c>
      <c r="AD51">
        <f t="shared" si="7"/>
        <v>0.30562698360804846</v>
      </c>
      <c r="AE51">
        <f t="shared" si="8"/>
        <v>0.30650829151878556</v>
      </c>
      <c r="AF51">
        <f t="shared" si="9"/>
        <v>8.8130791073709469E-4</v>
      </c>
      <c r="AT51">
        <f t="shared" si="19"/>
        <v>0.25000000000000006</v>
      </c>
      <c r="AU51">
        <f t="shared" si="20"/>
        <v>8.8130791073709469E-4</v>
      </c>
      <c r="BB51">
        <f t="shared" si="10"/>
        <v>0.3315143899563141</v>
      </c>
      <c r="BC51">
        <f t="shared" si="11"/>
        <v>1.0337388916262791E-3</v>
      </c>
    </row>
    <row r="52" spans="8:55" x14ac:dyDescent="0.3">
      <c r="H52">
        <f t="shared" si="12"/>
        <v>0.26000000000000006</v>
      </c>
      <c r="I52">
        <f t="shared" si="13"/>
        <v>9.6014027735712517</v>
      </c>
      <c r="J52">
        <f t="shared" si="14"/>
        <v>2.5334514397966426</v>
      </c>
      <c r="K52">
        <f t="shared" si="15"/>
        <v>0.33048065106468782</v>
      </c>
      <c r="N52">
        <f t="shared" si="0"/>
        <v>0.26000000000000006</v>
      </c>
      <c r="O52">
        <f t="shared" si="16"/>
        <v>9.7978116037742708</v>
      </c>
      <c r="P52">
        <f t="shared" si="17"/>
        <v>2.5496034960470686</v>
      </c>
      <c r="Q52">
        <f t="shared" si="18"/>
        <v>0.3315143899563141</v>
      </c>
      <c r="T52">
        <f t="shared" si="1"/>
        <v>0.26000000000000006</v>
      </c>
      <c r="U52" s="2">
        <f t="shared" si="1"/>
        <v>9.6014027735712517</v>
      </c>
      <c r="V52" s="2">
        <f t="shared" si="2"/>
        <v>9.7978116037742708</v>
      </c>
      <c r="Y52">
        <f t="shared" si="3"/>
        <v>0.26000000000000006</v>
      </c>
      <c r="Z52">
        <f t="shared" si="4"/>
        <v>2.5334514397966426</v>
      </c>
      <c r="AA52">
        <f t="shared" si="5"/>
        <v>2.5496034960470686</v>
      </c>
      <c r="AC52">
        <f t="shared" si="6"/>
        <v>0.26000000000000006</v>
      </c>
      <c r="AD52">
        <f t="shared" si="7"/>
        <v>0.33048065106468782</v>
      </c>
      <c r="AE52">
        <f t="shared" si="8"/>
        <v>0.3315143899563141</v>
      </c>
      <c r="AF52">
        <f t="shared" si="9"/>
        <v>1.0337388916262791E-3</v>
      </c>
      <c r="AT52">
        <f t="shared" si="19"/>
        <v>0.26000000000000006</v>
      </c>
      <c r="AU52">
        <f t="shared" si="20"/>
        <v>1.0337388916262791E-3</v>
      </c>
      <c r="BB52">
        <f t="shared" si="10"/>
        <v>0.35750031549697348</v>
      </c>
      <c r="BC52">
        <f t="shared" si="11"/>
        <v>1.2050798956406705E-3</v>
      </c>
    </row>
    <row r="53" spans="8:55" x14ac:dyDescent="0.3">
      <c r="H53">
        <f t="shared" si="12"/>
        <v>0.27000000000000007</v>
      </c>
      <c r="I53">
        <f t="shared" si="13"/>
        <v>9.5852921190392824</v>
      </c>
      <c r="J53">
        <f t="shared" si="14"/>
        <v>2.6294654675323552</v>
      </c>
      <c r="K53">
        <f t="shared" si="15"/>
        <v>0.3562952356013328</v>
      </c>
      <c r="N53">
        <f t="shared" si="0"/>
        <v>0.27000000000000007</v>
      </c>
      <c r="O53">
        <f t="shared" si="16"/>
        <v>9.7968568342637816</v>
      </c>
      <c r="P53">
        <f t="shared" si="17"/>
        <v>2.6475816120848115</v>
      </c>
      <c r="Q53">
        <f t="shared" si="18"/>
        <v>0.35750031549697348</v>
      </c>
      <c r="T53">
        <f t="shared" si="1"/>
        <v>0.27000000000000007</v>
      </c>
      <c r="U53" s="2">
        <f t="shared" si="1"/>
        <v>9.5852921190392824</v>
      </c>
      <c r="V53" s="2">
        <f t="shared" si="2"/>
        <v>9.7968568342637816</v>
      </c>
      <c r="Y53">
        <f t="shared" si="3"/>
        <v>0.27000000000000007</v>
      </c>
      <c r="Z53">
        <f t="shared" si="4"/>
        <v>2.6294654675323552</v>
      </c>
      <c r="AA53">
        <f t="shared" si="5"/>
        <v>2.6475816120848115</v>
      </c>
      <c r="AC53">
        <f t="shared" si="6"/>
        <v>0.27000000000000007</v>
      </c>
      <c r="AD53">
        <f t="shared" si="7"/>
        <v>0.3562952356013328</v>
      </c>
      <c r="AE53">
        <f t="shared" si="8"/>
        <v>0.35750031549697348</v>
      </c>
      <c r="AF53">
        <f t="shared" si="9"/>
        <v>1.2050798956406705E-3</v>
      </c>
      <c r="AT53">
        <f t="shared" si="19"/>
        <v>0.27000000000000007</v>
      </c>
      <c r="AU53">
        <f t="shared" si="20"/>
        <v>1.2050798956406705E-3</v>
      </c>
      <c r="BB53">
        <f t="shared" si="10"/>
        <v>0.38446597445953479</v>
      </c>
      <c r="BC53">
        <f t="shared" si="11"/>
        <v>1.3968195769264447E-3</v>
      </c>
    </row>
    <row r="54" spans="8:55" x14ac:dyDescent="0.3">
      <c r="H54">
        <f t="shared" si="12"/>
        <v>0.28000000000000008</v>
      </c>
      <c r="I54">
        <f t="shared" si="13"/>
        <v>9.5686107896029142</v>
      </c>
      <c r="J54">
        <f t="shared" si="14"/>
        <v>2.7253183887227479</v>
      </c>
      <c r="K54">
        <f t="shared" si="15"/>
        <v>0.38306915488260834</v>
      </c>
      <c r="N54">
        <f t="shared" si="0"/>
        <v>0.28000000000000008</v>
      </c>
      <c r="O54">
        <f t="shared" si="16"/>
        <v>9.7958661641376654</v>
      </c>
      <c r="P54">
        <f t="shared" si="17"/>
        <v>2.7455501804274491</v>
      </c>
      <c r="Q54">
        <f t="shared" si="18"/>
        <v>0.38446597445953479</v>
      </c>
      <c r="T54">
        <f t="shared" si="1"/>
        <v>0.28000000000000008</v>
      </c>
      <c r="U54" s="2">
        <f t="shared" si="1"/>
        <v>9.5686107896029142</v>
      </c>
      <c r="V54" s="2">
        <f t="shared" si="2"/>
        <v>9.7958661641376654</v>
      </c>
      <c r="Y54">
        <f t="shared" si="3"/>
        <v>0.28000000000000008</v>
      </c>
      <c r="Z54">
        <f t="shared" si="4"/>
        <v>2.7253183887227479</v>
      </c>
      <c r="AA54">
        <f t="shared" si="5"/>
        <v>2.7455501804274491</v>
      </c>
      <c r="AC54">
        <f t="shared" si="6"/>
        <v>0.28000000000000008</v>
      </c>
      <c r="AD54">
        <f t="shared" si="7"/>
        <v>0.38306915488260834</v>
      </c>
      <c r="AE54">
        <f t="shared" si="8"/>
        <v>0.38446597445953479</v>
      </c>
      <c r="AF54">
        <f t="shared" si="9"/>
        <v>1.3968195769264447E-3</v>
      </c>
      <c r="AT54">
        <f t="shared" si="19"/>
        <v>0.28000000000000008</v>
      </c>
      <c r="AU54">
        <f t="shared" si="20"/>
        <v>1.3968195769264447E-3</v>
      </c>
      <c r="BB54">
        <f t="shared" si="10"/>
        <v>0.41241126957201618</v>
      </c>
      <c r="BC54">
        <f t="shared" si="11"/>
        <v>1.6105002627002096E-3</v>
      </c>
    </row>
    <row r="55" spans="8:55" x14ac:dyDescent="0.3">
      <c r="H55">
        <f t="shared" si="12"/>
        <v>0.29000000000000009</v>
      </c>
      <c r="I55">
        <f t="shared" si="13"/>
        <v>9.5513628429768413</v>
      </c>
      <c r="J55">
        <f t="shared" si="14"/>
        <v>2.8210044966187771</v>
      </c>
      <c r="K55">
        <f t="shared" si="15"/>
        <v>0.41080076930931597</v>
      </c>
      <c r="N55">
        <f t="shared" si="0"/>
        <v>0.29000000000000009</v>
      </c>
      <c r="O55">
        <f t="shared" si="16"/>
        <v>9.7948396077470186</v>
      </c>
      <c r="P55">
        <f t="shared" si="17"/>
        <v>2.8435088420688257</v>
      </c>
      <c r="Q55">
        <f t="shared" si="18"/>
        <v>0.41241126957201618</v>
      </c>
      <c r="T55">
        <f t="shared" si="1"/>
        <v>0.29000000000000009</v>
      </c>
      <c r="U55" s="2">
        <f t="shared" si="1"/>
        <v>9.5513628429768413</v>
      </c>
      <c r="V55" s="2">
        <f t="shared" si="2"/>
        <v>9.7948396077470186</v>
      </c>
      <c r="Y55">
        <f t="shared" si="3"/>
        <v>0.29000000000000009</v>
      </c>
      <c r="Z55">
        <f t="shared" si="4"/>
        <v>2.8210044966187771</v>
      </c>
      <c r="AA55">
        <f t="shared" si="5"/>
        <v>2.8435088420688257</v>
      </c>
      <c r="AC55">
        <f t="shared" si="6"/>
        <v>0.29000000000000009</v>
      </c>
      <c r="AD55">
        <f t="shared" si="7"/>
        <v>0.41080076930931597</v>
      </c>
      <c r="AE55">
        <f t="shared" si="8"/>
        <v>0.41241126957201618</v>
      </c>
      <c r="AF55">
        <f t="shared" si="9"/>
        <v>1.6105002627002096E-3</v>
      </c>
      <c r="AT55">
        <f t="shared" si="19"/>
        <v>0.29000000000000009</v>
      </c>
      <c r="AU55">
        <f t="shared" si="20"/>
        <v>1.6105002627002096E-3</v>
      </c>
      <c r="BB55">
        <f t="shared" si="10"/>
        <v>0.44133609997309181</v>
      </c>
      <c r="BC55">
        <f t="shared" si="11"/>
        <v>1.8477175554392211E-3</v>
      </c>
    </row>
    <row r="56" spans="8:55" x14ac:dyDescent="0.3">
      <c r="H56">
        <f t="shared" si="12"/>
        <v>0.3000000000000001</v>
      </c>
      <c r="I56">
        <f t="shared" si="13"/>
        <v>9.5335524658535586</v>
      </c>
      <c r="J56">
        <f t="shared" si="14"/>
        <v>2.9165181250485457</v>
      </c>
      <c r="K56">
        <f t="shared" si="15"/>
        <v>0.43948838241765259</v>
      </c>
      <c r="N56">
        <f t="shared" si="0"/>
        <v>0.3000000000000001</v>
      </c>
      <c r="O56">
        <f t="shared" si="16"/>
        <v>9.793777179967794</v>
      </c>
      <c r="P56">
        <f t="shared" si="17"/>
        <v>2.9414572381462958</v>
      </c>
      <c r="Q56">
        <f t="shared" si="18"/>
        <v>0.44133609997309181</v>
      </c>
      <c r="T56">
        <f t="shared" si="1"/>
        <v>0.3000000000000001</v>
      </c>
      <c r="U56" s="2">
        <f t="shared" si="1"/>
        <v>9.5335524658535586</v>
      </c>
      <c r="V56" s="2">
        <f t="shared" si="2"/>
        <v>9.793777179967794</v>
      </c>
      <c r="Y56">
        <f t="shared" si="3"/>
        <v>0.3000000000000001</v>
      </c>
      <c r="Z56">
        <f t="shared" si="4"/>
        <v>2.9165181250485457</v>
      </c>
      <c r="AA56">
        <f t="shared" si="5"/>
        <v>2.9414572381462958</v>
      </c>
      <c r="AC56">
        <f t="shared" si="6"/>
        <v>0.3000000000000001</v>
      </c>
      <c r="AD56">
        <f t="shared" si="7"/>
        <v>0.43948838241765259</v>
      </c>
      <c r="AE56">
        <f t="shared" si="8"/>
        <v>0.44133609997309181</v>
      </c>
      <c r="AF56">
        <f t="shared" si="9"/>
        <v>1.8477175554392211E-3</v>
      </c>
      <c r="AT56">
        <f t="shared" si="19"/>
        <v>0.3000000000000001</v>
      </c>
      <c r="AU56">
        <f t="shared" si="20"/>
        <v>1.8477175554392211E-3</v>
      </c>
      <c r="BB56">
        <f t="shared" si="10"/>
        <v>0.47124036121355317</v>
      </c>
      <c r="BC56">
        <f t="shared" si="11"/>
        <v>2.1101199221224554E-3</v>
      </c>
    </row>
    <row r="57" spans="8:55" x14ac:dyDescent="0.3">
      <c r="H57">
        <f t="shared" si="12"/>
        <v>0.31000000000000011</v>
      </c>
      <c r="I57">
        <f t="shared" si="13"/>
        <v>9.5151839717642499</v>
      </c>
      <c r="J57">
        <f t="shared" si="14"/>
        <v>3.0118536497070814</v>
      </c>
      <c r="K57">
        <f t="shared" si="15"/>
        <v>0.46913024129143072</v>
      </c>
      <c r="N57">
        <f t="shared" si="0"/>
        <v>0.31000000000000011</v>
      </c>
      <c r="O57">
        <f t="shared" si="16"/>
        <v>9.7926788962003428</v>
      </c>
      <c r="P57">
        <f t="shared" si="17"/>
        <v>3.0393950099459737</v>
      </c>
      <c r="Q57">
        <f t="shared" si="18"/>
        <v>0.47124036121355317</v>
      </c>
      <c r="T57">
        <f t="shared" si="1"/>
        <v>0.31000000000000011</v>
      </c>
      <c r="U57" s="2">
        <f t="shared" si="1"/>
        <v>9.5151839717642499</v>
      </c>
      <c r="V57" s="2">
        <f t="shared" si="2"/>
        <v>9.7926788962003428</v>
      </c>
      <c r="Y57">
        <f t="shared" si="3"/>
        <v>0.31000000000000011</v>
      </c>
      <c r="Z57">
        <f t="shared" si="4"/>
        <v>3.0118536497070814</v>
      </c>
      <c r="AA57">
        <f t="shared" si="5"/>
        <v>3.0393950099459737</v>
      </c>
      <c r="AC57">
        <f t="shared" si="6"/>
        <v>0.31000000000000011</v>
      </c>
      <c r="AD57">
        <f t="shared" si="7"/>
        <v>0.46913024129143072</v>
      </c>
      <c r="AE57">
        <f t="shared" si="8"/>
        <v>0.47124036121355317</v>
      </c>
      <c r="AF57">
        <f t="shared" si="9"/>
        <v>2.1101199221224554E-3</v>
      </c>
      <c r="AT57">
        <f t="shared" si="19"/>
        <v>0.31000000000000011</v>
      </c>
      <c r="AU57">
        <f t="shared" si="20"/>
        <v>2.1101199221224554E-3</v>
      </c>
      <c r="BB57">
        <f t="shared" si="10"/>
        <v>0.50212394525782289</v>
      </c>
      <c r="BC57">
        <f t="shared" si="11"/>
        <v>2.3994082707331499E-3</v>
      </c>
    </row>
    <row r="58" spans="8:55" x14ac:dyDescent="0.3">
      <c r="H58">
        <f t="shared" si="12"/>
        <v>0.32000000000000012</v>
      </c>
      <c r="I58">
        <f t="shared" si="13"/>
        <v>9.4962617988822515</v>
      </c>
      <c r="J58">
        <f t="shared" si="14"/>
        <v>3.1070054894247239</v>
      </c>
      <c r="K58">
        <f t="shared" si="15"/>
        <v>0.49972453698708974</v>
      </c>
      <c r="N58">
        <f t="shared" si="0"/>
        <v>0.32000000000000012</v>
      </c>
      <c r="O58">
        <f t="shared" si="16"/>
        <v>9.7915447723689315</v>
      </c>
      <c r="P58">
        <f t="shared" si="17"/>
        <v>3.1373217989079771</v>
      </c>
      <c r="Q58">
        <f t="shared" si="18"/>
        <v>0.50212394525782289</v>
      </c>
      <c r="T58">
        <f t="shared" si="1"/>
        <v>0.32000000000000012</v>
      </c>
      <c r="U58" s="2">
        <f t="shared" si="1"/>
        <v>9.4962617988822515</v>
      </c>
      <c r="V58" s="2">
        <f t="shared" si="2"/>
        <v>9.7915447723689315</v>
      </c>
      <c r="Y58">
        <f t="shared" si="3"/>
        <v>0.32000000000000012</v>
      </c>
      <c r="Z58">
        <f t="shared" si="4"/>
        <v>3.1070054894247239</v>
      </c>
      <c r="AA58">
        <f t="shared" si="5"/>
        <v>3.1373217989079771</v>
      </c>
      <c r="AC58">
        <f t="shared" si="6"/>
        <v>0.32000000000000012</v>
      </c>
      <c r="AD58">
        <f t="shared" si="7"/>
        <v>0.49972453698708974</v>
      </c>
      <c r="AE58">
        <f t="shared" si="8"/>
        <v>0.50212394525782289</v>
      </c>
      <c r="AF58">
        <f t="shared" si="9"/>
        <v>2.3994082707331499E-3</v>
      </c>
      <c r="AT58">
        <f t="shared" si="19"/>
        <v>0.32000000000000012</v>
      </c>
      <c r="AU58">
        <f t="shared" si="20"/>
        <v>2.3994082707331499E-3</v>
      </c>
      <c r="BB58">
        <f t="shared" si="10"/>
        <v>0.53398674048552108</v>
      </c>
      <c r="BC58">
        <f t="shared" si="11"/>
        <v>2.7173355142400268E-3</v>
      </c>
    </row>
    <row r="59" spans="8:55" x14ac:dyDescent="0.3">
      <c r="H59">
        <f t="shared" si="12"/>
        <v>0.33000000000000013</v>
      </c>
      <c r="I59">
        <f t="shared" si="13"/>
        <v>9.4767905077709624</v>
      </c>
      <c r="J59">
        <f t="shared" si="14"/>
        <v>3.2019681074135464</v>
      </c>
      <c r="K59">
        <f t="shared" si="15"/>
        <v>0.53126940497128106</v>
      </c>
      <c r="N59">
        <f t="shared" si="0"/>
        <v>0.33000000000000013</v>
      </c>
      <c r="O59">
        <f t="shared" si="16"/>
        <v>9.7903748249212637</v>
      </c>
      <c r="P59">
        <f t="shared" si="17"/>
        <v>3.2352372466316663</v>
      </c>
      <c r="Q59">
        <f t="shared" si="18"/>
        <v>0.53398674048552108</v>
      </c>
      <c r="T59">
        <f t="shared" si="1"/>
        <v>0.33000000000000013</v>
      </c>
      <c r="U59" s="2">
        <f t="shared" si="1"/>
        <v>9.4767905077709624</v>
      </c>
      <c r="V59" s="2">
        <f t="shared" si="2"/>
        <v>9.7903748249212637</v>
      </c>
      <c r="Y59">
        <f t="shared" si="3"/>
        <v>0.33000000000000013</v>
      </c>
      <c r="Z59">
        <f t="shared" si="4"/>
        <v>3.2019681074135464</v>
      </c>
      <c r="AA59">
        <f t="shared" si="5"/>
        <v>3.2352372466316663</v>
      </c>
      <c r="AC59">
        <f t="shared" si="6"/>
        <v>0.33000000000000013</v>
      </c>
      <c r="AD59">
        <f t="shared" si="7"/>
        <v>0.53126940497128106</v>
      </c>
      <c r="AE59">
        <f t="shared" si="8"/>
        <v>0.53398674048552108</v>
      </c>
      <c r="AF59">
        <f t="shared" si="9"/>
        <v>2.7173355142400268E-3</v>
      </c>
      <c r="AT59">
        <f t="shared" si="19"/>
        <v>0.33000000000000013</v>
      </c>
      <c r="AU59">
        <f t="shared" si="20"/>
        <v>2.7173355142400268E-3</v>
      </c>
      <c r="BB59">
        <f t="shared" si="10"/>
        <v>0.56682863169308384</v>
      </c>
      <c r="BC59">
        <f t="shared" si="11"/>
        <v>3.0657061222787441E-3</v>
      </c>
    </row>
    <row r="60" spans="8:55" x14ac:dyDescent="0.3">
      <c r="H60">
        <f t="shared" si="12"/>
        <v>0.34000000000000014</v>
      </c>
      <c r="I60">
        <f t="shared" si="13"/>
        <v>9.456774779078156</v>
      </c>
      <c r="J60">
        <f t="shared" si="14"/>
        <v>3.2967360124912561</v>
      </c>
      <c r="K60">
        <f t="shared" si="15"/>
        <v>0.5637629255708051</v>
      </c>
      <c r="N60">
        <f t="shared" si="0"/>
        <v>0.34000000000000014</v>
      </c>
      <c r="O60">
        <f t="shared" si="16"/>
        <v>9.7891690708279597</v>
      </c>
      <c r="P60">
        <f t="shared" si="17"/>
        <v>3.3331409948808788</v>
      </c>
      <c r="Q60">
        <f t="shared" si="18"/>
        <v>0.56682863169308384</v>
      </c>
      <c r="T60">
        <f t="shared" si="1"/>
        <v>0.34000000000000014</v>
      </c>
      <c r="U60" s="2">
        <f t="shared" si="1"/>
        <v>9.456774779078156</v>
      </c>
      <c r="V60" s="2">
        <f t="shared" si="2"/>
        <v>9.7891690708279597</v>
      </c>
      <c r="Y60">
        <f t="shared" si="3"/>
        <v>0.34000000000000014</v>
      </c>
      <c r="Z60">
        <f t="shared" si="4"/>
        <v>3.2967360124912561</v>
      </c>
      <c r="AA60">
        <f t="shared" si="5"/>
        <v>3.3331409948808788</v>
      </c>
      <c r="AC60">
        <f t="shared" si="6"/>
        <v>0.34000000000000014</v>
      </c>
      <c r="AD60">
        <f t="shared" si="7"/>
        <v>0.5637629255708051</v>
      </c>
      <c r="AE60">
        <f t="shared" si="8"/>
        <v>0.56682863169308384</v>
      </c>
      <c r="AF60">
        <f t="shared" si="9"/>
        <v>3.0657061222787441E-3</v>
      </c>
      <c r="AT60">
        <f t="shared" si="19"/>
        <v>0.34000000000000014</v>
      </c>
      <c r="AU60">
        <f t="shared" si="20"/>
        <v>3.0657061222787441E-3</v>
      </c>
      <c r="BB60">
        <f t="shared" si="10"/>
        <v>0.60064950009543405</v>
      </c>
      <c r="BC60">
        <f t="shared" si="11"/>
        <v>3.4463756607624463E-3</v>
      </c>
    </row>
    <row r="61" spans="8:55" x14ac:dyDescent="0.3">
      <c r="H61">
        <f t="shared" si="12"/>
        <v>0.35000000000000014</v>
      </c>
      <c r="I61">
        <f t="shared" si="13"/>
        <v>9.4362194111786497</v>
      </c>
      <c r="J61">
        <f t="shared" si="14"/>
        <v>3.3913037602820375</v>
      </c>
      <c r="K61">
        <f t="shared" si="15"/>
        <v>0.59720312443467161</v>
      </c>
      <c r="N61">
        <f t="shared" si="0"/>
        <v>0.35000000000000014</v>
      </c>
      <c r="O61">
        <f t="shared" si="16"/>
        <v>9.7879275275820365</v>
      </c>
      <c r="P61">
        <f t="shared" si="17"/>
        <v>3.4310326855891584</v>
      </c>
      <c r="Q61">
        <f t="shared" si="18"/>
        <v>0.60064950009543405</v>
      </c>
      <c r="T61">
        <f t="shared" si="1"/>
        <v>0.35000000000000014</v>
      </c>
      <c r="U61" s="2">
        <f t="shared" si="1"/>
        <v>9.4362194111786497</v>
      </c>
      <c r="V61" s="2">
        <f t="shared" si="2"/>
        <v>9.7879275275820365</v>
      </c>
      <c r="Y61">
        <f t="shared" si="3"/>
        <v>0.35000000000000014</v>
      </c>
      <c r="Z61">
        <f t="shared" si="4"/>
        <v>3.3913037602820375</v>
      </c>
      <c r="AA61">
        <f t="shared" si="5"/>
        <v>3.4310326855891584</v>
      </c>
      <c r="AC61">
        <f t="shared" si="6"/>
        <v>0.35000000000000014</v>
      </c>
      <c r="AD61">
        <f t="shared" si="7"/>
        <v>0.59720312443467161</v>
      </c>
      <c r="AE61">
        <f t="shared" si="8"/>
        <v>0.60064950009543405</v>
      </c>
      <c r="AF61">
        <f t="shared" si="9"/>
        <v>3.4463756607624463E-3</v>
      </c>
      <c r="AT61">
        <f t="shared" si="19"/>
        <v>0.35000000000000014</v>
      </c>
      <c r="AU61">
        <f t="shared" si="20"/>
        <v>3.4463756607624463E-3</v>
      </c>
      <c r="BB61">
        <f t="shared" si="10"/>
        <v>0.6354492233277047</v>
      </c>
      <c r="BC61">
        <f t="shared" si="11"/>
        <v>3.8612503196537862E-3</v>
      </c>
    </row>
    <row r="62" spans="8:55" x14ac:dyDescent="0.3">
      <c r="H62">
        <f t="shared" si="12"/>
        <v>0.36000000000000015</v>
      </c>
      <c r="I62">
        <f t="shared" si="13"/>
        <v>9.4151293177673434</v>
      </c>
      <c r="J62">
        <f t="shared" si="14"/>
        <v>3.485665954393824</v>
      </c>
      <c r="K62">
        <f t="shared" si="15"/>
        <v>0.63158797300805092</v>
      </c>
      <c r="N62">
        <f t="shared" si="0"/>
        <v>0.36000000000000015</v>
      </c>
      <c r="O62">
        <f t="shared" si="16"/>
        <v>9.7866502131983708</v>
      </c>
      <c r="P62">
        <f t="shared" si="17"/>
        <v>3.5289119608649786</v>
      </c>
      <c r="Q62">
        <f t="shared" si="18"/>
        <v>0.6354492233277047</v>
      </c>
      <c r="T62">
        <f t="shared" si="1"/>
        <v>0.36000000000000015</v>
      </c>
      <c r="U62" s="2">
        <f t="shared" si="1"/>
        <v>9.4151293177673434</v>
      </c>
      <c r="V62" s="2">
        <f t="shared" si="2"/>
        <v>9.7866502131983708</v>
      </c>
      <c r="Y62">
        <f t="shared" si="3"/>
        <v>0.36000000000000015</v>
      </c>
      <c r="Z62">
        <f t="shared" si="4"/>
        <v>3.485665954393824</v>
      </c>
      <c r="AA62">
        <f t="shared" si="5"/>
        <v>3.5289119608649786</v>
      </c>
      <c r="AC62">
        <f t="shared" si="6"/>
        <v>0.36000000000000015</v>
      </c>
      <c r="AD62">
        <f t="shared" si="7"/>
        <v>0.63158797300805092</v>
      </c>
      <c r="AE62">
        <f t="shared" si="8"/>
        <v>0.6354492233277047</v>
      </c>
      <c r="AF62">
        <f t="shared" si="9"/>
        <v>3.8612503196537862E-3</v>
      </c>
      <c r="AT62">
        <f t="shared" si="19"/>
        <v>0.36000000000000015</v>
      </c>
      <c r="AU62">
        <f t="shared" si="20"/>
        <v>3.8612503196537862E-3</v>
      </c>
      <c r="BB62">
        <f t="shared" si="10"/>
        <v>0.67122767544701445</v>
      </c>
      <c r="BC62">
        <f t="shared" si="11"/>
        <v>4.3122864291369467E-3</v>
      </c>
    </row>
    <row r="63" spans="8:55" x14ac:dyDescent="0.3">
      <c r="H63">
        <f t="shared" si="12"/>
        <v>0.37000000000000016</v>
      </c>
      <c r="I63">
        <f t="shared" si="13"/>
        <v>9.3935095254046637</v>
      </c>
      <c r="J63">
        <f t="shared" si="14"/>
        <v>3.5798172475714973</v>
      </c>
      <c r="K63">
        <f t="shared" si="15"/>
        <v>0.6669153890178775</v>
      </c>
      <c r="N63">
        <f t="shared" si="0"/>
        <v>0.37000000000000016</v>
      </c>
      <c r="O63">
        <f t="shared" si="16"/>
        <v>9.7853371462131413</v>
      </c>
      <c r="P63">
        <f t="shared" si="17"/>
        <v>3.6267784629969624</v>
      </c>
      <c r="Q63">
        <f t="shared" si="18"/>
        <v>0.67122767544701445</v>
      </c>
      <c r="T63">
        <f t="shared" si="1"/>
        <v>0.37000000000000016</v>
      </c>
      <c r="U63" s="2">
        <f t="shared" si="1"/>
        <v>9.3935095254046637</v>
      </c>
      <c r="V63" s="2">
        <f t="shared" si="2"/>
        <v>9.7853371462131413</v>
      </c>
      <c r="Y63">
        <f t="shared" si="3"/>
        <v>0.37000000000000016</v>
      </c>
      <c r="Z63">
        <f t="shared" si="4"/>
        <v>3.5798172475714973</v>
      </c>
      <c r="AA63">
        <f t="shared" si="5"/>
        <v>3.6267784629969624</v>
      </c>
      <c r="AC63">
        <f t="shared" si="6"/>
        <v>0.37000000000000016</v>
      </c>
      <c r="AD63">
        <f t="shared" si="7"/>
        <v>0.6669153890178775</v>
      </c>
      <c r="AE63">
        <f t="shared" si="8"/>
        <v>0.67122767544701445</v>
      </c>
      <c r="AF63">
        <f t="shared" si="9"/>
        <v>4.3122864291369467E-3</v>
      </c>
      <c r="AT63">
        <f t="shared" si="19"/>
        <v>0.37000000000000016</v>
      </c>
      <c r="AU63">
        <f t="shared" si="20"/>
        <v>4.3122864291369467E-3</v>
      </c>
      <c r="BB63">
        <f t="shared" si="10"/>
        <v>0.70798472693429471</v>
      </c>
      <c r="BC63">
        <f t="shared" si="11"/>
        <v>4.8014899644319708E-3</v>
      </c>
    </row>
    <row r="64" spans="8:55" x14ac:dyDescent="0.3">
      <c r="H64">
        <f t="shared" si="12"/>
        <v>0.38000000000000017</v>
      </c>
      <c r="I64">
        <f t="shared" si="13"/>
        <v>9.3713651710164747</v>
      </c>
      <c r="J64">
        <f t="shared" si="14"/>
        <v>3.6737523428255439</v>
      </c>
      <c r="K64">
        <f t="shared" si="15"/>
        <v>0.70318323696986273</v>
      </c>
      <c r="N64">
        <f t="shared" si="0"/>
        <v>0.38000000000000017</v>
      </c>
      <c r="O64">
        <f t="shared" si="16"/>
        <v>9.7839883456832517</v>
      </c>
      <c r="P64">
        <f t="shared" si="17"/>
        <v>3.7246318344590938</v>
      </c>
      <c r="Q64">
        <f t="shared" si="18"/>
        <v>0.70798472693429471</v>
      </c>
      <c r="T64">
        <f t="shared" si="1"/>
        <v>0.38000000000000017</v>
      </c>
      <c r="U64" s="2">
        <f t="shared" si="1"/>
        <v>9.3713651710164747</v>
      </c>
      <c r="V64" s="2">
        <f t="shared" si="2"/>
        <v>9.7839883456832517</v>
      </c>
      <c r="Y64">
        <f t="shared" si="3"/>
        <v>0.38000000000000017</v>
      </c>
      <c r="Z64">
        <f t="shared" si="4"/>
        <v>3.6737523428255439</v>
      </c>
      <c r="AA64">
        <f t="shared" si="5"/>
        <v>3.7246318344590938</v>
      </c>
      <c r="AC64">
        <f t="shared" si="6"/>
        <v>0.38000000000000017</v>
      </c>
      <c r="AD64">
        <f t="shared" si="7"/>
        <v>0.70318323696986273</v>
      </c>
      <c r="AE64">
        <f t="shared" si="8"/>
        <v>0.70798472693429471</v>
      </c>
      <c r="AF64">
        <f t="shared" si="9"/>
        <v>4.8014899644319708E-3</v>
      </c>
      <c r="AT64">
        <f t="shared" si="19"/>
        <v>0.38000000000000017</v>
      </c>
      <c r="AU64">
        <f t="shared" si="20"/>
        <v>4.8014899644319708E-3</v>
      </c>
      <c r="BB64">
        <f t="shared" si="10"/>
        <v>0.74572024469616982</v>
      </c>
      <c r="BC64">
        <f t="shared" si="11"/>
        <v>5.3309160395008659E-3</v>
      </c>
    </row>
    <row r="65" spans="8:55" x14ac:dyDescent="0.3">
      <c r="H65">
        <f t="shared" si="12"/>
        <v>0.39000000000000018</v>
      </c>
      <c r="I65">
        <f t="shared" si="13"/>
        <v>9.3487014993505557</v>
      </c>
      <c r="J65">
        <f t="shared" si="14"/>
        <v>3.7674659945357085</v>
      </c>
      <c r="K65">
        <f t="shared" si="15"/>
        <v>0.74038932865666895</v>
      </c>
      <c r="N65">
        <f t="shared" si="0"/>
        <v>0.39000000000000018</v>
      </c>
      <c r="O65">
        <f t="shared" si="16"/>
        <v>9.7826038311857495</v>
      </c>
      <c r="P65">
        <f t="shared" si="17"/>
        <v>3.8224717179159264</v>
      </c>
      <c r="Q65">
        <f t="shared" si="18"/>
        <v>0.74572024469616982</v>
      </c>
      <c r="T65">
        <f t="shared" si="1"/>
        <v>0.39000000000000018</v>
      </c>
      <c r="U65" s="2">
        <f t="shared" si="1"/>
        <v>9.3487014993505557</v>
      </c>
      <c r="V65" s="2">
        <f t="shared" si="2"/>
        <v>9.7826038311857495</v>
      </c>
      <c r="Y65">
        <f t="shared" si="3"/>
        <v>0.39000000000000018</v>
      </c>
      <c r="Z65">
        <f t="shared" si="4"/>
        <v>3.7674659945357085</v>
      </c>
      <c r="AA65">
        <f t="shared" si="5"/>
        <v>3.8224717179159264</v>
      </c>
      <c r="AC65">
        <f t="shared" si="6"/>
        <v>0.39000000000000018</v>
      </c>
      <c r="AD65">
        <f t="shared" si="7"/>
        <v>0.74038932865666895</v>
      </c>
      <c r="AE65">
        <f t="shared" si="8"/>
        <v>0.74572024469616982</v>
      </c>
      <c r="AF65">
        <f t="shared" si="9"/>
        <v>5.3309160395008659E-3</v>
      </c>
      <c r="AT65">
        <f t="shared" si="19"/>
        <v>0.39000000000000018</v>
      </c>
      <c r="AU65">
        <f t="shared" si="20"/>
        <v>5.3309160395008659E-3</v>
      </c>
      <c r="BB65">
        <f t="shared" si="10"/>
        <v>0.78443409206688841</v>
      </c>
      <c r="BC65">
        <f t="shared" si="11"/>
        <v>5.9026683898948384E-3</v>
      </c>
    </row>
    <row r="66" spans="8:55" x14ac:dyDescent="0.3">
      <c r="H66">
        <f t="shared" si="12"/>
        <v>0.40000000000000019</v>
      </c>
      <c r="I66">
        <f t="shared" si="13"/>
        <v>9.325523860391737</v>
      </c>
      <c r="J66">
        <f t="shared" si="14"/>
        <v>3.8609530095292142</v>
      </c>
      <c r="K66">
        <f t="shared" si="15"/>
        <v>0.77853142367699357</v>
      </c>
      <c r="N66">
        <f t="shared" si="0"/>
        <v>0.40000000000000019</v>
      </c>
      <c r="O66">
        <f t="shared" si="16"/>
        <v>9.7811836228172169</v>
      </c>
      <c r="P66">
        <f t="shared" si="17"/>
        <v>3.9202977562277841</v>
      </c>
      <c r="Q66">
        <f t="shared" si="18"/>
        <v>0.78443409206688841</v>
      </c>
      <c r="T66">
        <f t="shared" si="1"/>
        <v>0.40000000000000019</v>
      </c>
      <c r="U66" s="2">
        <f t="shared" si="1"/>
        <v>9.325523860391737</v>
      </c>
      <c r="V66" s="2">
        <f t="shared" si="2"/>
        <v>9.7811836228172169</v>
      </c>
      <c r="Y66">
        <f t="shared" si="3"/>
        <v>0.40000000000000019</v>
      </c>
      <c r="Z66">
        <f t="shared" si="4"/>
        <v>3.8609530095292142</v>
      </c>
      <c r="AA66">
        <f t="shared" si="5"/>
        <v>3.9202977562277841</v>
      </c>
      <c r="AC66">
        <f t="shared" si="6"/>
        <v>0.40000000000000019</v>
      </c>
      <c r="AD66">
        <f t="shared" si="7"/>
        <v>0.77853142367699357</v>
      </c>
      <c r="AE66">
        <f t="shared" si="8"/>
        <v>0.78443409206688841</v>
      </c>
      <c r="AF66">
        <f t="shared" si="9"/>
        <v>5.9026683898948384E-3</v>
      </c>
      <c r="AT66">
        <f t="shared" si="19"/>
        <v>0.40000000000000019</v>
      </c>
      <c r="AU66">
        <f t="shared" si="20"/>
        <v>5.9026683898948384E-3</v>
      </c>
      <c r="BB66">
        <f t="shared" si="10"/>
        <v>0.82412612881030711</v>
      </c>
      <c r="BC66">
        <f t="shared" si="11"/>
        <v>6.518898845001786E-3</v>
      </c>
    </row>
    <row r="67" spans="8:55" x14ac:dyDescent="0.3">
      <c r="H67">
        <f t="shared" si="12"/>
        <v>0.4100000000000002</v>
      </c>
      <c r="I67">
        <f t="shared" si="13"/>
        <v>9.3018377067378673</v>
      </c>
      <c r="J67">
        <f t="shared" si="14"/>
        <v>3.9542082481331313</v>
      </c>
      <c r="K67">
        <f t="shared" si="15"/>
        <v>0.81760722996530533</v>
      </c>
      <c r="N67">
        <f t="shared" si="0"/>
        <v>0.4100000000000002</v>
      </c>
      <c r="O67">
        <f t="shared" si="16"/>
        <v>9.7797277411931507</v>
      </c>
      <c r="P67">
        <f t="shared" si="17"/>
        <v>4.0181095924559562</v>
      </c>
      <c r="Q67">
        <f t="shared" si="18"/>
        <v>0.82412612881030711</v>
      </c>
      <c r="T67">
        <f t="shared" si="1"/>
        <v>0.4100000000000002</v>
      </c>
      <c r="U67" s="2">
        <f t="shared" si="1"/>
        <v>9.3018377067378673</v>
      </c>
      <c r="V67" s="2">
        <f t="shared" si="2"/>
        <v>9.7797277411931507</v>
      </c>
      <c r="Y67">
        <f t="shared" si="3"/>
        <v>0.4100000000000002</v>
      </c>
      <c r="Z67">
        <f t="shared" si="4"/>
        <v>3.9542082481331313</v>
      </c>
      <c r="AA67">
        <f t="shared" si="5"/>
        <v>4.0181095924559562</v>
      </c>
      <c r="AC67">
        <f t="shared" si="6"/>
        <v>0.4100000000000002</v>
      </c>
      <c r="AD67">
        <f t="shared" si="7"/>
        <v>0.81760722996530533</v>
      </c>
      <c r="AE67">
        <f t="shared" si="8"/>
        <v>0.82412612881030711</v>
      </c>
      <c r="AF67">
        <f t="shared" si="9"/>
        <v>6.518898845001786E-3</v>
      </c>
      <c r="AT67">
        <f t="shared" si="19"/>
        <v>0.4100000000000002</v>
      </c>
      <c r="AU67">
        <f t="shared" si="20"/>
        <v>6.518898845001786E-3</v>
      </c>
      <c r="BB67">
        <f t="shared" si="10"/>
        <v>0.86479621112192628</v>
      </c>
      <c r="BC67">
        <f t="shared" si="11"/>
        <v>7.1818067899527271E-3</v>
      </c>
    </row>
    <row r="68" spans="8:55" x14ac:dyDescent="0.3">
      <c r="H68">
        <f t="shared" si="12"/>
        <v>0.42000000000000021</v>
      </c>
      <c r="I68">
        <f t="shared" si="13"/>
        <v>9.2776485909387141</v>
      </c>
      <c r="J68">
        <f t="shared" si="14"/>
        <v>4.0472266252005102</v>
      </c>
      <c r="K68">
        <f t="shared" si="15"/>
        <v>0.85761440433197356</v>
      </c>
      <c r="N68">
        <f t="shared" si="0"/>
        <v>0.42000000000000021</v>
      </c>
      <c r="O68">
        <f t="shared" si="16"/>
        <v>9.7782362074473266</v>
      </c>
      <c r="P68">
        <f t="shared" si="17"/>
        <v>4.1159068698678878</v>
      </c>
      <c r="Q68">
        <f t="shared" si="18"/>
        <v>0.86479621112192628</v>
      </c>
      <c r="T68">
        <f t="shared" si="1"/>
        <v>0.42000000000000021</v>
      </c>
      <c r="U68" s="2">
        <f t="shared" si="1"/>
        <v>9.2776485909387141</v>
      </c>
      <c r="V68" s="2">
        <f t="shared" si="2"/>
        <v>9.7782362074473266</v>
      </c>
      <c r="Y68">
        <f t="shared" si="3"/>
        <v>0.42000000000000021</v>
      </c>
      <c r="Z68">
        <f t="shared" si="4"/>
        <v>4.0472266252005102</v>
      </c>
      <c r="AA68">
        <f t="shared" si="5"/>
        <v>4.1159068698678878</v>
      </c>
      <c r="AC68">
        <f t="shared" si="6"/>
        <v>0.42000000000000021</v>
      </c>
      <c r="AD68">
        <f t="shared" si="7"/>
        <v>0.85761440433197356</v>
      </c>
      <c r="AE68">
        <f t="shared" si="8"/>
        <v>0.86479621112192628</v>
      </c>
      <c r="AF68">
        <f t="shared" si="9"/>
        <v>7.1818067899527271E-3</v>
      </c>
      <c r="AT68">
        <f t="shared" si="19"/>
        <v>0.42000000000000021</v>
      </c>
      <c r="AU68">
        <f t="shared" si="20"/>
        <v>7.1818067899527271E-3</v>
      </c>
      <c r="BB68">
        <f t="shared" si="10"/>
        <v>0.90644419163097756</v>
      </c>
      <c r="BC68">
        <f t="shared" si="11"/>
        <v>7.893638617451959E-3</v>
      </c>
    </row>
    <row r="69" spans="8:55" x14ac:dyDescent="0.3">
      <c r="H69">
        <f t="shared" si="12"/>
        <v>0.43000000000000022</v>
      </c>
      <c r="I69">
        <f t="shared" si="13"/>
        <v>9.2529621628000118</v>
      </c>
      <c r="J69">
        <f t="shared" si="14"/>
        <v>4.1400031111098974</v>
      </c>
      <c r="K69">
        <f t="shared" si="15"/>
        <v>0.8985505530135256</v>
      </c>
      <c r="N69">
        <f t="shared" si="0"/>
        <v>0.43000000000000022</v>
      </c>
      <c r="O69">
        <f t="shared" si="16"/>
        <v>9.7767090432311505</v>
      </c>
      <c r="P69">
        <f t="shared" si="17"/>
        <v>4.2136892319423609</v>
      </c>
      <c r="Q69">
        <f t="shared" si="18"/>
        <v>0.90644419163097756</v>
      </c>
      <c r="T69">
        <f t="shared" si="1"/>
        <v>0.43000000000000022</v>
      </c>
      <c r="U69" s="2">
        <f t="shared" si="1"/>
        <v>9.2529621628000118</v>
      </c>
      <c r="V69" s="2">
        <f t="shared" si="2"/>
        <v>9.7767090432311505</v>
      </c>
      <c r="Y69">
        <f t="shared" si="3"/>
        <v>0.43000000000000022</v>
      </c>
      <c r="Z69">
        <f t="shared" si="4"/>
        <v>4.1400031111098974</v>
      </c>
      <c r="AA69">
        <f t="shared" si="5"/>
        <v>4.2136892319423609</v>
      </c>
      <c r="AC69">
        <f t="shared" si="6"/>
        <v>0.43000000000000022</v>
      </c>
      <c r="AD69">
        <f t="shared" si="7"/>
        <v>0.8985505530135256</v>
      </c>
      <c r="AE69">
        <f t="shared" si="8"/>
        <v>0.90644419163097756</v>
      </c>
      <c r="AF69">
        <f t="shared" si="9"/>
        <v>7.893638617451959E-3</v>
      </c>
      <c r="AT69">
        <f t="shared" si="19"/>
        <v>0.43000000000000022</v>
      </c>
      <c r="AU69">
        <f t="shared" si="20"/>
        <v>7.893638617451959E-3</v>
      </c>
      <c r="BB69">
        <f t="shared" si="10"/>
        <v>0.94906991940256269</v>
      </c>
      <c r="BC69">
        <f t="shared" si="11"/>
        <v>8.6566871697980607E-3</v>
      </c>
    </row>
    <row r="70" spans="8:55" x14ac:dyDescent="0.3">
      <c r="H70">
        <f t="shared" si="12"/>
        <v>0.44000000000000022</v>
      </c>
      <c r="I70">
        <f t="shared" si="13"/>
        <v>9.2277841666548248</v>
      </c>
      <c r="J70">
        <f t="shared" si="14"/>
        <v>4.2325327327378979</v>
      </c>
      <c r="K70">
        <f t="shared" si="15"/>
        <v>0.94041323223276463</v>
      </c>
      <c r="N70">
        <f t="shared" si="0"/>
        <v>0.44000000000000022</v>
      </c>
      <c r="O70">
        <f t="shared" si="16"/>
        <v>9.7751462707129804</v>
      </c>
      <c r="P70">
        <f t="shared" si="17"/>
        <v>4.3114563223746725</v>
      </c>
      <c r="Q70">
        <f t="shared" si="18"/>
        <v>0.94906991940256269</v>
      </c>
      <c r="T70">
        <f t="shared" si="1"/>
        <v>0.44000000000000022</v>
      </c>
      <c r="U70" s="2">
        <f t="shared" si="1"/>
        <v>9.2277841666548248</v>
      </c>
      <c r="V70" s="2">
        <f t="shared" si="2"/>
        <v>9.7751462707129804</v>
      </c>
      <c r="Y70">
        <f t="shared" si="3"/>
        <v>0.44000000000000022</v>
      </c>
      <c r="Z70">
        <f t="shared" si="4"/>
        <v>4.2325327327378979</v>
      </c>
      <c r="AA70">
        <f t="shared" si="5"/>
        <v>4.3114563223746725</v>
      </c>
      <c r="AC70">
        <f t="shared" si="6"/>
        <v>0.44000000000000022</v>
      </c>
      <c r="AD70">
        <f t="shared" si="7"/>
        <v>0.94041323223276463</v>
      </c>
      <c r="AE70">
        <f t="shared" si="8"/>
        <v>0.94906991940256269</v>
      </c>
      <c r="AF70">
        <f t="shared" si="9"/>
        <v>8.6566871697980607E-3</v>
      </c>
      <c r="AT70">
        <f t="shared" si="19"/>
        <v>0.44000000000000022</v>
      </c>
      <c r="AU70">
        <f t="shared" si="20"/>
        <v>8.6566871697980607E-3</v>
      </c>
      <c r="BB70">
        <f t="shared" si="10"/>
        <v>0.99267323993984502</v>
      </c>
      <c r="BC70">
        <f t="shared" si="11"/>
        <v>9.4732911713686363E-3</v>
      </c>
    </row>
    <row r="71" spans="8:55" x14ac:dyDescent="0.3">
      <c r="H71">
        <f t="shared" si="12"/>
        <v>0.45000000000000023</v>
      </c>
      <c r="I71">
        <f t="shared" si="13"/>
        <v>9.2021204386043838</v>
      </c>
      <c r="J71">
        <f t="shared" si="14"/>
        <v>4.3248105744044461</v>
      </c>
      <c r="K71">
        <f t="shared" si="15"/>
        <v>0.98319994876847638</v>
      </c>
      <c r="N71">
        <f t="shared" si="0"/>
        <v>0.45000000000000023</v>
      </c>
      <c r="O71">
        <f t="shared" si="16"/>
        <v>9.7735479125774525</v>
      </c>
      <c r="P71">
        <f t="shared" si="17"/>
        <v>4.4092077850818026</v>
      </c>
      <c r="Q71">
        <f t="shared" si="18"/>
        <v>0.99267323993984502</v>
      </c>
      <c r="T71">
        <f t="shared" si="1"/>
        <v>0.45000000000000023</v>
      </c>
      <c r="U71" s="2">
        <f t="shared" si="1"/>
        <v>9.2021204386043838</v>
      </c>
      <c r="V71" s="2">
        <f t="shared" si="2"/>
        <v>9.7735479125774525</v>
      </c>
      <c r="Y71">
        <f t="shared" si="3"/>
        <v>0.45000000000000023</v>
      </c>
      <c r="Z71">
        <f t="shared" si="4"/>
        <v>4.3248105744044461</v>
      </c>
      <c r="AA71">
        <f t="shared" si="5"/>
        <v>4.4092077850818026</v>
      </c>
      <c r="AC71">
        <f t="shared" si="6"/>
        <v>0.45000000000000023</v>
      </c>
      <c r="AD71">
        <f t="shared" si="7"/>
        <v>0.98319994876847638</v>
      </c>
      <c r="AE71">
        <f t="shared" si="8"/>
        <v>0.99267323993984502</v>
      </c>
      <c r="AF71">
        <f t="shared" si="9"/>
        <v>9.4732911713686363E-3</v>
      </c>
      <c r="AT71">
        <f t="shared" si="19"/>
        <v>0.45000000000000023</v>
      </c>
      <c r="AU71">
        <f t="shared" si="20"/>
        <v>9.4732911713686363E-3</v>
      </c>
      <c r="BB71">
        <f t="shared" si="10"/>
        <v>1.037253995186292</v>
      </c>
      <c r="BC71">
        <f t="shared" si="11"/>
        <v>1.0345834651841024E-2</v>
      </c>
    </row>
    <row r="72" spans="8:55" x14ac:dyDescent="0.3">
      <c r="H72">
        <f t="shared" si="12"/>
        <v>0.46000000000000024</v>
      </c>
      <c r="I72">
        <f t="shared" si="13"/>
        <v>9.1759769037306604</v>
      </c>
      <c r="J72">
        <f t="shared" si="14"/>
        <v>4.41683177879049</v>
      </c>
      <c r="K72">
        <f t="shared" si="15"/>
        <v>1.026908160534451</v>
      </c>
      <c r="N72">
        <f t="shared" si="0"/>
        <v>0.46000000000000024</v>
      </c>
      <c r="O72">
        <f t="shared" si="16"/>
        <v>9.7719139920247766</v>
      </c>
      <c r="P72">
        <f t="shared" si="17"/>
        <v>4.5069432642075773</v>
      </c>
      <c r="Q72">
        <f t="shared" si="18"/>
        <v>1.037253995186292</v>
      </c>
      <c r="T72">
        <f t="shared" si="1"/>
        <v>0.46000000000000024</v>
      </c>
      <c r="U72" s="2">
        <f t="shared" si="1"/>
        <v>9.1759769037306604</v>
      </c>
      <c r="V72" s="2">
        <f t="shared" si="2"/>
        <v>9.7719139920247766</v>
      </c>
      <c r="Y72">
        <f t="shared" si="3"/>
        <v>0.46000000000000024</v>
      </c>
      <c r="Z72">
        <f t="shared" si="4"/>
        <v>4.41683177879049</v>
      </c>
      <c r="AA72">
        <f t="shared" si="5"/>
        <v>4.5069432642075773</v>
      </c>
      <c r="AC72">
        <f t="shared" si="6"/>
        <v>0.46000000000000024</v>
      </c>
      <c r="AD72">
        <f t="shared" si="7"/>
        <v>1.026908160534451</v>
      </c>
      <c r="AE72">
        <f t="shared" si="8"/>
        <v>1.037253995186292</v>
      </c>
      <c r="AF72">
        <f t="shared" si="9"/>
        <v>1.0345834651841024E-2</v>
      </c>
      <c r="AT72">
        <f t="shared" si="19"/>
        <v>0.46000000000000024</v>
      </c>
      <c r="AU72">
        <f t="shared" si="20"/>
        <v>1.0345834651841024E-2</v>
      </c>
      <c r="BB72">
        <f t="shared" si="10"/>
        <v>1.082812023527969</v>
      </c>
      <c r="BC72">
        <f t="shared" si="11"/>
        <v>1.1276746360426637E-2</v>
      </c>
    </row>
    <row r="73" spans="8:55" x14ac:dyDescent="0.3">
      <c r="H73">
        <f t="shared" si="12"/>
        <v>0.47000000000000025</v>
      </c>
      <c r="I73">
        <f t="shared" si="13"/>
        <v>9.1493595732828119</v>
      </c>
      <c r="J73">
        <f t="shared" si="14"/>
        <v>4.5085915478277965</v>
      </c>
      <c r="K73">
        <f t="shared" si="15"/>
        <v>1.0715352771675424</v>
      </c>
      <c r="N73">
        <f t="shared" si="0"/>
        <v>0.47000000000000025</v>
      </c>
      <c r="O73">
        <f t="shared" si="16"/>
        <v>9.7702445327700218</v>
      </c>
      <c r="P73">
        <f t="shared" si="17"/>
        <v>4.6046624041278248</v>
      </c>
      <c r="Q73">
        <f t="shared" si="18"/>
        <v>1.082812023527969</v>
      </c>
      <c r="T73">
        <f t="shared" si="1"/>
        <v>0.47000000000000025</v>
      </c>
      <c r="U73" s="2">
        <f t="shared" si="1"/>
        <v>9.1493595732828119</v>
      </c>
      <c r="V73" s="2">
        <f t="shared" si="2"/>
        <v>9.7702445327700218</v>
      </c>
      <c r="Y73">
        <f t="shared" si="3"/>
        <v>0.47000000000000025</v>
      </c>
      <c r="Z73">
        <f t="shared" si="4"/>
        <v>4.5085915478277965</v>
      </c>
      <c r="AA73">
        <f t="shared" si="5"/>
        <v>4.6046624041278248</v>
      </c>
      <c r="AC73">
        <f t="shared" si="6"/>
        <v>0.47000000000000025</v>
      </c>
      <c r="AD73">
        <f t="shared" si="7"/>
        <v>1.0715352771675424</v>
      </c>
      <c r="AE73">
        <f t="shared" si="8"/>
        <v>1.082812023527969</v>
      </c>
      <c r="AF73">
        <f t="shared" si="9"/>
        <v>1.1276746360426637E-2</v>
      </c>
      <c r="AT73">
        <f t="shared" si="19"/>
        <v>0.47000000000000025</v>
      </c>
      <c r="AU73">
        <f t="shared" si="20"/>
        <v>1.1276746360426637E-2</v>
      </c>
      <c r="BB73">
        <f t="shared" si="10"/>
        <v>1.1293471597958857</v>
      </c>
      <c r="BC73">
        <f t="shared" si="11"/>
        <v>1.226849917140127E-2</v>
      </c>
    </row>
    <row r="74" spans="8:55" x14ac:dyDescent="0.3">
      <c r="H74">
        <f t="shared" si="12"/>
        <v>0.48000000000000026</v>
      </c>
      <c r="I74">
        <f t="shared" si="13"/>
        <v>9.1222745418397668</v>
      </c>
      <c r="J74">
        <f t="shared" si="14"/>
        <v>4.6000851435606247</v>
      </c>
      <c r="K74">
        <f t="shared" si="15"/>
        <v>1.1170786606244845</v>
      </c>
      <c r="N74">
        <f t="shared" si="0"/>
        <v>0.48000000000000026</v>
      </c>
      <c r="O74">
        <f t="shared" si="16"/>
        <v>9.7685395590423845</v>
      </c>
      <c r="P74">
        <f t="shared" si="17"/>
        <v>4.7023648494555248</v>
      </c>
      <c r="Q74">
        <f t="shared" si="18"/>
        <v>1.1293471597958857</v>
      </c>
      <c r="T74">
        <f t="shared" si="1"/>
        <v>0.48000000000000026</v>
      </c>
      <c r="U74" s="2">
        <f t="shared" si="1"/>
        <v>9.1222745418397668</v>
      </c>
      <c r="V74" s="2">
        <f t="shared" si="2"/>
        <v>9.7685395590423845</v>
      </c>
      <c r="Y74">
        <f t="shared" si="3"/>
        <v>0.48000000000000026</v>
      </c>
      <c r="Z74">
        <f t="shared" si="4"/>
        <v>4.6000851435606247</v>
      </c>
      <c r="AA74">
        <f t="shared" si="5"/>
        <v>4.7023648494555248</v>
      </c>
      <c r="AC74">
        <f t="shared" si="6"/>
        <v>0.48000000000000026</v>
      </c>
      <c r="AD74">
        <f t="shared" si="7"/>
        <v>1.1170786606244845</v>
      </c>
      <c r="AE74">
        <f t="shared" si="8"/>
        <v>1.1293471597958857</v>
      </c>
      <c r="AF74">
        <f t="shared" si="9"/>
        <v>1.226849917140127E-2</v>
      </c>
      <c r="AT74">
        <f t="shared" si="19"/>
        <v>0.48000000000000026</v>
      </c>
      <c r="AU74">
        <f t="shared" si="20"/>
        <v>1.226849917140127E-2</v>
      </c>
      <c r="BB74">
        <f t="shared" si="10"/>
        <v>1.1768592352683931</v>
      </c>
      <c r="BC74">
        <f t="shared" si="11"/>
        <v>1.3323609481210363E-2</v>
      </c>
    </row>
    <row r="75" spans="8:55" x14ac:dyDescent="0.3">
      <c r="H75">
        <f t="shared" si="12"/>
        <v>0.49000000000000027</v>
      </c>
      <c r="I75">
        <f t="shared" si="13"/>
        <v>9.0947279844511044</v>
      </c>
      <c r="J75">
        <f t="shared" si="14"/>
        <v>4.6913078889790221</v>
      </c>
      <c r="K75">
        <f t="shared" si="15"/>
        <v>1.1635356257871827</v>
      </c>
      <c r="N75">
        <f t="shared" si="0"/>
        <v>0.49000000000000027</v>
      </c>
      <c r="O75">
        <f t="shared" si="16"/>
        <v>9.7667990955844406</v>
      </c>
      <c r="P75">
        <f t="shared" si="17"/>
        <v>4.8000502450459486</v>
      </c>
      <c r="Q75">
        <f t="shared" si="18"/>
        <v>1.1768592352683931</v>
      </c>
      <c r="T75">
        <f t="shared" si="1"/>
        <v>0.49000000000000027</v>
      </c>
      <c r="U75" s="2">
        <f t="shared" si="1"/>
        <v>9.0947279844511044</v>
      </c>
      <c r="V75" s="2">
        <f t="shared" si="2"/>
        <v>9.7667990955844406</v>
      </c>
      <c r="Y75">
        <f t="shared" si="3"/>
        <v>0.49000000000000027</v>
      </c>
      <c r="Z75">
        <f t="shared" si="4"/>
        <v>4.6913078889790221</v>
      </c>
      <c r="AA75">
        <f t="shared" si="5"/>
        <v>4.8000502450459486</v>
      </c>
      <c r="AC75">
        <f t="shared" si="6"/>
        <v>0.49000000000000027</v>
      </c>
      <c r="AD75">
        <f t="shared" si="7"/>
        <v>1.1635356257871827</v>
      </c>
      <c r="AE75">
        <f t="shared" si="8"/>
        <v>1.1768592352683931</v>
      </c>
      <c r="AF75">
        <f t="shared" si="9"/>
        <v>1.3323609481210363E-2</v>
      </c>
      <c r="AT75">
        <f t="shared" si="19"/>
        <v>0.49000000000000027</v>
      </c>
      <c r="AU75">
        <f t="shared" si="20"/>
        <v>1.3323609481210363E-2</v>
      </c>
      <c r="BB75">
        <f t="shared" si="10"/>
        <v>1.2253480776736319</v>
      </c>
      <c r="BC75">
        <f t="shared" si="11"/>
        <v>1.4444636597436444E-2</v>
      </c>
    </row>
    <row r="76" spans="8:55" x14ac:dyDescent="0.3">
      <c r="H76">
        <f t="shared" si="12"/>
        <v>0.50000000000000022</v>
      </c>
      <c r="I76">
        <f t="shared" si="13"/>
        <v>9.06672615375847</v>
      </c>
      <c r="J76">
        <f t="shared" si="14"/>
        <v>4.7822551688235331</v>
      </c>
      <c r="K76">
        <f t="shared" si="15"/>
        <v>1.2109034410761954</v>
      </c>
      <c r="N76">
        <f t="shared" si="0"/>
        <v>0.50000000000000022</v>
      </c>
      <c r="O76">
        <f t="shared" si="16"/>
        <v>9.7650231676513801</v>
      </c>
      <c r="P76">
        <f t="shared" si="17"/>
        <v>4.8977182360017926</v>
      </c>
      <c r="Q76">
        <f t="shared" si="18"/>
        <v>1.2253480776736319</v>
      </c>
      <c r="T76">
        <f t="shared" si="1"/>
        <v>0.50000000000000022</v>
      </c>
      <c r="U76" s="2">
        <f t="shared" si="1"/>
        <v>9.06672615375847</v>
      </c>
      <c r="V76" s="2">
        <f t="shared" si="2"/>
        <v>9.7650231676513801</v>
      </c>
      <c r="Y76">
        <f t="shared" si="3"/>
        <v>0.50000000000000022</v>
      </c>
      <c r="Z76">
        <f t="shared" si="4"/>
        <v>4.7822551688235331</v>
      </c>
      <c r="AA76">
        <f t="shared" si="5"/>
        <v>4.8977182360017926</v>
      </c>
      <c r="AC76">
        <f t="shared" si="6"/>
        <v>0.50000000000000022</v>
      </c>
      <c r="AD76">
        <f t="shared" si="7"/>
        <v>1.2109034410761954</v>
      </c>
      <c r="AE76">
        <f t="shared" si="8"/>
        <v>1.2253480776736319</v>
      </c>
      <c r="AF76">
        <f t="shared" si="9"/>
        <v>1.4444636597436444E-2</v>
      </c>
      <c r="AT76">
        <f t="shared" si="19"/>
        <v>0.50000000000000022</v>
      </c>
      <c r="AU76">
        <f t="shared" si="20"/>
        <v>1.4444636597436444E-2</v>
      </c>
      <c r="BB76">
        <f t="shared" si="10"/>
        <v>1.2748135111920325</v>
      </c>
      <c r="BC76">
        <f t="shared" si="11"/>
        <v>1.5634182119913742E-2</v>
      </c>
    </row>
    <row r="77" spans="8:55" x14ac:dyDescent="0.3">
      <c r="H77">
        <f t="shared" si="12"/>
        <v>0.51000000000000023</v>
      </c>
      <c r="I77">
        <f t="shared" si="13"/>
        <v>9.0382753770997137</v>
      </c>
      <c r="J77">
        <f t="shared" si="14"/>
        <v>4.8729224303611174</v>
      </c>
      <c r="K77">
        <f t="shared" si="15"/>
        <v>1.2591793290721187</v>
      </c>
      <c r="N77">
        <f t="shared" si="0"/>
        <v>0.51000000000000023</v>
      </c>
      <c r="O77">
        <f t="shared" si="16"/>
        <v>9.763211801010236</v>
      </c>
      <c r="P77">
        <f t="shared" si="17"/>
        <v>4.9953684676783068</v>
      </c>
      <c r="Q77">
        <f t="shared" si="18"/>
        <v>1.2748135111920325</v>
      </c>
      <c r="T77">
        <f t="shared" si="1"/>
        <v>0.51000000000000023</v>
      </c>
      <c r="U77" s="2">
        <f t="shared" si="1"/>
        <v>9.0382753770997137</v>
      </c>
      <c r="V77" s="2">
        <f t="shared" si="2"/>
        <v>9.763211801010236</v>
      </c>
      <c r="Y77">
        <f t="shared" si="3"/>
        <v>0.51000000000000023</v>
      </c>
      <c r="Z77">
        <f t="shared" si="4"/>
        <v>4.8729224303611174</v>
      </c>
      <c r="AA77">
        <f t="shared" si="5"/>
        <v>4.9953684676783068</v>
      </c>
      <c r="AC77">
        <f t="shared" si="6"/>
        <v>0.51000000000000023</v>
      </c>
      <c r="AD77">
        <f t="shared" si="7"/>
        <v>1.2591793290721187</v>
      </c>
      <c r="AE77">
        <f t="shared" si="8"/>
        <v>1.2748135111920325</v>
      </c>
      <c r="AF77">
        <f t="shared" si="9"/>
        <v>1.5634182119913742E-2</v>
      </c>
      <c r="AT77">
        <f t="shared" si="19"/>
        <v>0.51000000000000023</v>
      </c>
      <c r="AU77">
        <f t="shared" si="20"/>
        <v>1.5634182119913742E-2</v>
      </c>
      <c r="BB77">
        <f t="shared" si="10"/>
        <v>1.3252553564588661</v>
      </c>
      <c r="BC77">
        <f t="shared" si="11"/>
        <v>1.689488931428107E-2</v>
      </c>
    </row>
    <row r="78" spans="8:55" x14ac:dyDescent="0.3">
      <c r="H78">
        <f t="shared" si="12"/>
        <v>0.52000000000000024</v>
      </c>
      <c r="I78">
        <f t="shared" si="13"/>
        <v>9.0093820535979372</v>
      </c>
      <c r="J78">
        <f t="shared" si="14"/>
        <v>4.9633051841321141</v>
      </c>
      <c r="K78">
        <f t="shared" si="15"/>
        <v>1.308360467144585</v>
      </c>
      <c r="N78">
        <f t="shared" si="0"/>
        <v>0.52000000000000024</v>
      </c>
      <c r="O78">
        <f t="shared" si="16"/>
        <v>9.7613650219390831</v>
      </c>
      <c r="P78">
        <f t="shared" si="17"/>
        <v>5.0930005856884089</v>
      </c>
      <c r="Q78">
        <f t="shared" si="18"/>
        <v>1.3252553564588661</v>
      </c>
      <c r="T78">
        <f t="shared" si="1"/>
        <v>0.52000000000000024</v>
      </c>
      <c r="U78" s="2">
        <f t="shared" si="1"/>
        <v>9.0093820535979372</v>
      </c>
      <c r="V78" s="2">
        <f t="shared" si="2"/>
        <v>9.7613650219390831</v>
      </c>
      <c r="Y78">
        <f t="shared" si="3"/>
        <v>0.52000000000000024</v>
      </c>
      <c r="Z78">
        <f t="shared" si="4"/>
        <v>4.9633051841321141</v>
      </c>
      <c r="AA78">
        <f t="shared" si="5"/>
        <v>5.0930005856884089</v>
      </c>
      <c r="AC78">
        <f t="shared" si="6"/>
        <v>0.52000000000000024</v>
      </c>
      <c r="AD78">
        <f t="shared" si="7"/>
        <v>1.308360467144585</v>
      </c>
      <c r="AE78">
        <f t="shared" si="8"/>
        <v>1.3252553564588661</v>
      </c>
      <c r="AF78">
        <f t="shared" si="9"/>
        <v>1.689488931428107E-2</v>
      </c>
      <c r="AT78">
        <f t="shared" si="19"/>
        <v>0.52000000000000024</v>
      </c>
      <c r="AU78">
        <f t="shared" si="20"/>
        <v>1.689488931428107E-2</v>
      </c>
      <c r="BB78">
        <f t="shared" si="10"/>
        <v>1.3766734305668471</v>
      </c>
      <c r="BC78">
        <f t="shared" si="11"/>
        <v>1.8229442478260971E-2</v>
      </c>
    </row>
    <row r="79" spans="8:55" x14ac:dyDescent="0.3">
      <c r="H79">
        <f t="shared" si="12"/>
        <v>0.53000000000000025</v>
      </c>
      <c r="I79">
        <f t="shared" si="13"/>
        <v>8.9800526512376351</v>
      </c>
      <c r="J79">
        <f t="shared" si="14"/>
        <v>5.0533990046680932</v>
      </c>
      <c r="K79">
        <f t="shared" si="15"/>
        <v>1.3584439880885861</v>
      </c>
      <c r="N79">
        <f t="shared" si="0"/>
        <v>0.53000000000000025</v>
      </c>
      <c r="O79">
        <f t="shared" si="16"/>
        <v>9.7594828572262333</v>
      </c>
      <c r="P79">
        <f t="shared" si="17"/>
        <v>5.1906142359078</v>
      </c>
      <c r="Q79">
        <f t="shared" si="18"/>
        <v>1.3766734305668471</v>
      </c>
      <c r="T79">
        <f t="shared" si="1"/>
        <v>0.53000000000000025</v>
      </c>
      <c r="U79" s="2">
        <f t="shared" si="1"/>
        <v>8.9800526512376351</v>
      </c>
      <c r="V79" s="2">
        <f t="shared" si="2"/>
        <v>9.7594828572262333</v>
      </c>
      <c r="Y79">
        <f t="shared" si="3"/>
        <v>0.53000000000000025</v>
      </c>
      <c r="Z79">
        <f t="shared" si="4"/>
        <v>5.0533990046680932</v>
      </c>
      <c r="AA79">
        <f t="shared" si="5"/>
        <v>5.1906142359078</v>
      </c>
      <c r="AC79">
        <f t="shared" si="6"/>
        <v>0.53000000000000025</v>
      </c>
      <c r="AD79">
        <f t="shared" si="7"/>
        <v>1.3584439880885861</v>
      </c>
      <c r="AE79">
        <f t="shared" si="8"/>
        <v>1.3766734305668471</v>
      </c>
      <c r="AF79">
        <f t="shared" si="9"/>
        <v>1.8229442478260971E-2</v>
      </c>
      <c r="AT79">
        <f t="shared" si="19"/>
        <v>0.53000000000000025</v>
      </c>
      <c r="AU79">
        <f t="shared" si="20"/>
        <v>1.8229442478260971E-2</v>
      </c>
      <c r="BB79">
        <f t="shared" si="10"/>
        <v>1.4290675470687864</v>
      </c>
      <c r="BC79">
        <f t="shared" si="11"/>
        <v>1.9640566300957341E-2</v>
      </c>
    </row>
    <row r="80" spans="8:55" x14ac:dyDescent="0.3">
      <c r="H80">
        <f t="shared" si="12"/>
        <v>0.54000000000000026</v>
      </c>
      <c r="I80">
        <f t="shared" si="13"/>
        <v>8.9502937039301127</v>
      </c>
      <c r="J80">
        <f t="shared" si="14"/>
        <v>5.1431995311804695</v>
      </c>
      <c r="K80">
        <f t="shared" si="15"/>
        <v>1.409426980767829</v>
      </c>
      <c r="N80">
        <f t="shared" si="0"/>
        <v>0.54000000000000026</v>
      </c>
      <c r="O80">
        <f t="shared" si="16"/>
        <v>9.7575653341694082</v>
      </c>
      <c r="P80">
        <f t="shared" si="17"/>
        <v>5.2882090644800623</v>
      </c>
      <c r="Q80">
        <f t="shared" si="18"/>
        <v>1.4290675470687864</v>
      </c>
      <c r="T80">
        <f t="shared" si="1"/>
        <v>0.54000000000000026</v>
      </c>
      <c r="U80" s="2">
        <f t="shared" si="1"/>
        <v>8.9502937039301127</v>
      </c>
      <c r="V80" s="2">
        <f t="shared" si="2"/>
        <v>9.7575653341694082</v>
      </c>
      <c r="Y80">
        <f t="shared" si="3"/>
        <v>0.54000000000000026</v>
      </c>
      <c r="Z80">
        <f t="shared" si="4"/>
        <v>5.1431995311804695</v>
      </c>
      <c r="AA80">
        <f t="shared" si="5"/>
        <v>5.2882090644800623</v>
      </c>
      <c r="AC80">
        <f t="shared" si="6"/>
        <v>0.54000000000000026</v>
      </c>
      <c r="AD80">
        <f t="shared" si="7"/>
        <v>1.409426980767829</v>
      </c>
      <c r="AE80">
        <f t="shared" si="8"/>
        <v>1.4290675470687864</v>
      </c>
      <c r="AF80">
        <f t="shared" si="9"/>
        <v>1.9640566300957341E-2</v>
      </c>
      <c r="AT80">
        <f t="shared" si="19"/>
        <v>0.54000000000000026</v>
      </c>
      <c r="AU80">
        <f t="shared" si="20"/>
        <v>1.9640566300957341E-2</v>
      </c>
      <c r="BB80">
        <f t="shared" si="10"/>
        <v>1.4824375159802954</v>
      </c>
      <c r="BC80">
        <f t="shared" si="11"/>
        <v>2.113102521546506E-2</v>
      </c>
    </row>
    <row r="81" spans="8:55" x14ac:dyDescent="0.3">
      <c r="H81">
        <f t="shared" si="12"/>
        <v>0.55000000000000027</v>
      </c>
      <c r="I81">
        <f t="shared" si="13"/>
        <v>8.9201118085703186</v>
      </c>
      <c r="J81">
        <f t="shared" si="14"/>
        <v>5.2327024682197703</v>
      </c>
      <c r="K81">
        <f t="shared" si="15"/>
        <v>1.4613064907648303</v>
      </c>
      <c r="N81">
        <f t="shared" si="0"/>
        <v>0.55000000000000027</v>
      </c>
      <c r="O81">
        <f t="shared" si="16"/>
        <v>9.7556124805748965</v>
      </c>
      <c r="P81">
        <f t="shared" si="17"/>
        <v>5.3857847178217568</v>
      </c>
      <c r="Q81">
        <f t="shared" si="18"/>
        <v>1.4824375159802954</v>
      </c>
      <c r="T81">
        <f t="shared" si="1"/>
        <v>0.55000000000000027</v>
      </c>
      <c r="U81" s="2">
        <f t="shared" si="1"/>
        <v>8.9201118085703186</v>
      </c>
      <c r="V81" s="2">
        <f t="shared" si="2"/>
        <v>9.7556124805748965</v>
      </c>
      <c r="Y81">
        <f t="shared" si="3"/>
        <v>0.55000000000000027</v>
      </c>
      <c r="Z81">
        <f t="shared" si="4"/>
        <v>5.2327024682197703</v>
      </c>
      <c r="AA81">
        <f t="shared" si="5"/>
        <v>5.3857847178217568</v>
      </c>
      <c r="AC81">
        <f t="shared" si="6"/>
        <v>0.55000000000000027</v>
      </c>
      <c r="AD81">
        <f t="shared" si="7"/>
        <v>1.4613064907648303</v>
      </c>
      <c r="AE81">
        <f t="shared" si="8"/>
        <v>1.4824375159802954</v>
      </c>
      <c r="AF81">
        <f t="shared" si="9"/>
        <v>2.113102521546506E-2</v>
      </c>
      <c r="AT81">
        <f t="shared" si="19"/>
        <v>0.55000000000000027</v>
      </c>
      <c r="AU81">
        <f t="shared" si="20"/>
        <v>2.113102521546506E-2</v>
      </c>
      <c r="BB81">
        <f t="shared" si="10"/>
        <v>1.5367831437825417</v>
      </c>
      <c r="BC81">
        <f t="shared" si="11"/>
        <v>2.2703622745085195E-2</v>
      </c>
    </row>
    <row r="82" spans="8:55" x14ac:dyDescent="0.3">
      <c r="H82">
        <f t="shared" si="12"/>
        <v>0.56000000000000028</v>
      </c>
      <c r="I82">
        <f t="shared" si="13"/>
        <v>8.8895136220872413</v>
      </c>
      <c r="J82">
        <f t="shared" si="14"/>
        <v>5.3219035863054733</v>
      </c>
      <c r="K82">
        <f t="shared" si="15"/>
        <v>1.5140795210374565</v>
      </c>
      <c r="N82">
        <f t="shared" si="0"/>
        <v>0.56000000000000028</v>
      </c>
      <c r="O82">
        <f t="shared" si="16"/>
        <v>9.7536243247567</v>
      </c>
      <c r="P82">
        <f t="shared" si="17"/>
        <v>5.4833408426275057</v>
      </c>
      <c r="Q82">
        <f t="shared" si="18"/>
        <v>1.5367831437825417</v>
      </c>
      <c r="T82">
        <f t="shared" si="1"/>
        <v>0.56000000000000028</v>
      </c>
      <c r="U82" s="2">
        <f t="shared" si="1"/>
        <v>8.8895136220872413</v>
      </c>
      <c r="V82" s="2">
        <f t="shared" si="2"/>
        <v>9.7536243247567</v>
      </c>
      <c r="Y82">
        <f t="shared" si="3"/>
        <v>0.56000000000000028</v>
      </c>
      <c r="Z82">
        <f t="shared" si="4"/>
        <v>5.3219035863054733</v>
      </c>
      <c r="AA82">
        <f t="shared" si="5"/>
        <v>5.4833408426275057</v>
      </c>
      <c r="AC82">
        <f t="shared" si="6"/>
        <v>0.56000000000000028</v>
      </c>
      <c r="AD82">
        <f t="shared" si="7"/>
        <v>1.5140795210374565</v>
      </c>
      <c r="AE82">
        <f t="shared" si="8"/>
        <v>1.5367831437825417</v>
      </c>
      <c r="AF82">
        <f t="shared" si="9"/>
        <v>2.2703622745085195E-2</v>
      </c>
      <c r="AT82">
        <f t="shared" si="19"/>
        <v>0.56000000000000028</v>
      </c>
      <c r="AU82">
        <f t="shared" si="20"/>
        <v>2.2703622745085195E-2</v>
      </c>
      <c r="BB82">
        <f t="shared" si="10"/>
        <v>1.5921042334250546</v>
      </c>
      <c r="BC82">
        <f t="shared" si="11"/>
        <v>2.4361200843439068E-2</v>
      </c>
    </row>
    <row r="83" spans="8:55" x14ac:dyDescent="0.3">
      <c r="H83">
        <f t="shared" si="12"/>
        <v>0.57000000000000028</v>
      </c>
      <c r="I83">
        <f t="shared" si="13"/>
        <v>8.8585058584899858</v>
      </c>
      <c r="J83">
        <f t="shared" si="14"/>
        <v>5.4107987225263461</v>
      </c>
      <c r="K83">
        <f t="shared" si="15"/>
        <v>1.5677430325816155</v>
      </c>
      <c r="N83">
        <f t="shared" si="0"/>
        <v>0.57000000000000028</v>
      </c>
      <c r="O83">
        <f t="shared" si="16"/>
        <v>9.751600895535665</v>
      </c>
      <c r="P83">
        <f t="shared" si="17"/>
        <v>5.5808770858750725</v>
      </c>
      <c r="Q83">
        <f t="shared" si="18"/>
        <v>1.5921042334250546</v>
      </c>
      <c r="T83">
        <f t="shared" si="1"/>
        <v>0.57000000000000028</v>
      </c>
      <c r="U83" s="2">
        <f t="shared" si="1"/>
        <v>8.8585058584899858</v>
      </c>
      <c r="V83" s="2">
        <f t="shared" si="2"/>
        <v>9.751600895535665</v>
      </c>
      <c r="Y83">
        <f t="shared" si="3"/>
        <v>0.57000000000000028</v>
      </c>
      <c r="Z83">
        <f t="shared" si="4"/>
        <v>5.4107987225263461</v>
      </c>
      <c r="AA83">
        <f t="shared" si="5"/>
        <v>5.5808770858750725</v>
      </c>
      <c r="AC83">
        <f t="shared" si="6"/>
        <v>0.57000000000000028</v>
      </c>
      <c r="AD83">
        <f t="shared" si="7"/>
        <v>1.5677430325816155</v>
      </c>
      <c r="AE83">
        <f t="shared" si="8"/>
        <v>1.5921042334250546</v>
      </c>
      <c r="AF83">
        <f t="shared" si="9"/>
        <v>2.4361200843439068E-2</v>
      </c>
      <c r="AT83">
        <f t="shared" si="19"/>
        <v>0.57000000000000028</v>
      </c>
      <c r="AU83">
        <f t="shared" si="20"/>
        <v>2.4361200843439068E-2</v>
      </c>
      <c r="BB83">
        <f t="shared" si="10"/>
        <v>1.6484005843285821</v>
      </c>
      <c r="BC83">
        <f t="shared" si="11"/>
        <v>2.6106639228778539E-2</v>
      </c>
    </row>
    <row r="84" spans="8:55" x14ac:dyDescent="0.3">
      <c r="H84">
        <f t="shared" si="12"/>
        <v>0.58000000000000029</v>
      </c>
      <c r="I84">
        <f t="shared" si="13"/>
        <v>8.8270952859116445</v>
      </c>
      <c r="J84">
        <f t="shared" si="14"/>
        <v>5.4993837811112458</v>
      </c>
      <c r="K84">
        <f t="shared" si="15"/>
        <v>1.6222939450998035</v>
      </c>
      <c r="N84">
        <f t="shared" si="0"/>
        <v>0.58000000000000029</v>
      </c>
      <c r="O84">
        <f t="shared" si="16"/>
        <v>9.7495422222385919</v>
      </c>
      <c r="P84">
        <f t="shared" si="17"/>
        <v>5.6783930948304295</v>
      </c>
      <c r="Q84">
        <f t="shared" si="18"/>
        <v>1.6484005843285821</v>
      </c>
      <c r="T84">
        <f t="shared" si="1"/>
        <v>0.58000000000000029</v>
      </c>
      <c r="U84" s="2">
        <f t="shared" si="1"/>
        <v>8.8270952859116445</v>
      </c>
      <c r="V84" s="2">
        <f t="shared" si="2"/>
        <v>9.7495422222385919</v>
      </c>
      <c r="Y84">
        <f t="shared" si="3"/>
        <v>0.58000000000000029</v>
      </c>
      <c r="Z84">
        <f t="shared" si="4"/>
        <v>5.4993837811112458</v>
      </c>
      <c r="AA84">
        <f t="shared" si="5"/>
        <v>5.6783930948304295</v>
      </c>
      <c r="AC84">
        <f t="shared" si="6"/>
        <v>0.58000000000000029</v>
      </c>
      <c r="AD84">
        <f t="shared" si="7"/>
        <v>1.6222939450998035</v>
      </c>
      <c r="AE84">
        <f t="shared" si="8"/>
        <v>1.6484005843285821</v>
      </c>
      <c r="AF84">
        <f t="shared" si="9"/>
        <v>2.6106639228778539E-2</v>
      </c>
      <c r="AT84">
        <f t="shared" si="19"/>
        <v>0.58000000000000029</v>
      </c>
      <c r="AU84">
        <f t="shared" si="20"/>
        <v>2.6106639228778539E-2</v>
      </c>
      <c r="BB84">
        <f t="shared" si="10"/>
        <v>1.7056719923879984</v>
      </c>
      <c r="BC84">
        <f t="shared" si="11"/>
        <v>2.7942854712786902E-2</v>
      </c>
    </row>
    <row r="85" spans="8:55" x14ac:dyDescent="0.3">
      <c r="H85">
        <f t="shared" si="12"/>
        <v>0.5900000000000003</v>
      </c>
      <c r="I85">
        <f t="shared" si="13"/>
        <v>8.7952887236530053</v>
      </c>
      <c r="J85">
        <f t="shared" si="14"/>
        <v>5.5876547339703624</v>
      </c>
      <c r="K85">
        <f t="shared" si="15"/>
        <v>1.6777291376752115</v>
      </c>
      <c r="N85">
        <f t="shared" si="0"/>
        <v>0.5900000000000003</v>
      </c>
      <c r="O85">
        <f t="shared" si="16"/>
        <v>9.7474483346973333</v>
      </c>
      <c r="P85">
        <f t="shared" si="17"/>
        <v>5.7758885170528158</v>
      </c>
      <c r="Q85">
        <f t="shared" si="18"/>
        <v>1.7056719923879984</v>
      </c>
      <c r="T85">
        <f t="shared" si="1"/>
        <v>0.5900000000000003</v>
      </c>
      <c r="U85" s="2">
        <f t="shared" si="1"/>
        <v>8.7952887236530053</v>
      </c>
      <c r="V85" s="2">
        <f t="shared" si="2"/>
        <v>9.7474483346973333</v>
      </c>
      <c r="Y85">
        <f t="shared" si="3"/>
        <v>0.5900000000000003</v>
      </c>
      <c r="Z85">
        <f t="shared" si="4"/>
        <v>5.5876547339703624</v>
      </c>
      <c r="AA85">
        <f t="shared" si="5"/>
        <v>5.7758885170528158</v>
      </c>
      <c r="AC85">
        <f t="shared" si="6"/>
        <v>0.5900000000000003</v>
      </c>
      <c r="AD85">
        <f t="shared" si="7"/>
        <v>1.6777291376752115</v>
      </c>
      <c r="AE85">
        <f t="shared" si="8"/>
        <v>1.7056719923879984</v>
      </c>
      <c r="AF85">
        <f t="shared" si="9"/>
        <v>2.7942854712786902E-2</v>
      </c>
      <c r="AT85">
        <f t="shared" si="19"/>
        <v>0.5900000000000003</v>
      </c>
      <c r="AU85">
        <f t="shared" si="20"/>
        <v>2.7942854712786902E-2</v>
      </c>
      <c r="BB85">
        <f t="shared" si="10"/>
        <v>1.7639182499752615</v>
      </c>
      <c r="BC85">
        <f t="shared" si="11"/>
        <v>2.9872800524163745E-2</v>
      </c>
    </row>
    <row r="86" spans="8:55" x14ac:dyDescent="0.3">
      <c r="H86">
        <f t="shared" si="12"/>
        <v>0.60000000000000031</v>
      </c>
      <c r="I86">
        <f t="shared" si="13"/>
        <v>8.7630930392281936</v>
      </c>
      <c r="J86">
        <f t="shared" si="14"/>
        <v>5.6756076212068924</v>
      </c>
      <c r="K86">
        <f t="shared" si="15"/>
        <v>1.7340454494510977</v>
      </c>
      <c r="N86">
        <f t="shared" si="0"/>
        <v>0.60000000000000031</v>
      </c>
      <c r="O86">
        <f t="shared" si="16"/>
        <v>9.7453192632478789</v>
      </c>
      <c r="P86">
        <f t="shared" si="17"/>
        <v>5.873363000399789</v>
      </c>
      <c r="Q86">
        <f t="shared" si="18"/>
        <v>1.7639182499752615</v>
      </c>
      <c r="T86">
        <f t="shared" si="1"/>
        <v>0.60000000000000031</v>
      </c>
      <c r="U86" s="2">
        <f t="shared" si="1"/>
        <v>8.7630930392281936</v>
      </c>
      <c r="V86" s="2">
        <f t="shared" si="2"/>
        <v>9.7453192632478789</v>
      </c>
      <c r="Y86">
        <f t="shared" si="3"/>
        <v>0.60000000000000031</v>
      </c>
      <c r="Z86">
        <f t="shared" si="4"/>
        <v>5.6756076212068924</v>
      </c>
      <c r="AA86">
        <f t="shared" si="5"/>
        <v>5.873363000399789</v>
      </c>
      <c r="AC86">
        <f t="shared" si="6"/>
        <v>0.60000000000000031</v>
      </c>
      <c r="AD86">
        <f t="shared" si="7"/>
        <v>1.7340454494510977</v>
      </c>
      <c r="AE86">
        <f t="shared" si="8"/>
        <v>1.7639182499752615</v>
      </c>
      <c r="AF86">
        <f t="shared" si="9"/>
        <v>2.9872800524163745E-2</v>
      </c>
      <c r="AT86">
        <f t="shared" si="19"/>
        <v>0.60000000000000031</v>
      </c>
      <c r="AU86">
        <f t="shared" si="20"/>
        <v>2.9872800524163745E-2</v>
      </c>
      <c r="BB86">
        <f t="shared" si="10"/>
        <v>1.8231391459424218</v>
      </c>
      <c r="BC86">
        <f t="shared" si="11"/>
        <v>3.1899465627293733E-2</v>
      </c>
    </row>
    <row r="87" spans="8:55" x14ac:dyDescent="0.3">
      <c r="H87">
        <f t="shared" si="12"/>
        <v>0.61000000000000032</v>
      </c>
      <c r="I87">
        <f t="shared" si="13"/>
        <v>8.730515145414234</v>
      </c>
      <c r="J87">
        <f t="shared" si="14"/>
        <v>5.7632385515991746</v>
      </c>
      <c r="K87">
        <f t="shared" si="15"/>
        <v>1.791239680315128</v>
      </c>
      <c r="N87">
        <f t="shared" si="0"/>
        <v>0.61000000000000032</v>
      </c>
      <c r="O87">
        <f t="shared" si="16"/>
        <v>9.7431550387294195</v>
      </c>
      <c r="P87">
        <f t="shared" si="17"/>
        <v>5.9708161930322676</v>
      </c>
      <c r="Q87">
        <f t="shared" si="18"/>
        <v>1.8231391459424218</v>
      </c>
      <c r="T87">
        <f t="shared" si="1"/>
        <v>0.61000000000000032</v>
      </c>
      <c r="U87" s="2">
        <f t="shared" si="1"/>
        <v>8.730515145414234</v>
      </c>
      <c r="V87" s="2">
        <f t="shared" si="2"/>
        <v>9.7431550387294195</v>
      </c>
      <c r="Y87">
        <f t="shared" si="3"/>
        <v>0.61000000000000032</v>
      </c>
      <c r="Z87">
        <f t="shared" si="4"/>
        <v>5.7632385515991746</v>
      </c>
      <c r="AA87">
        <f t="shared" si="5"/>
        <v>5.9708161930322676</v>
      </c>
      <c r="AC87">
        <f t="shared" si="6"/>
        <v>0.61000000000000032</v>
      </c>
      <c r="AD87">
        <f t="shared" si="7"/>
        <v>1.791239680315128</v>
      </c>
      <c r="AE87">
        <f t="shared" si="8"/>
        <v>1.8231391459424218</v>
      </c>
      <c r="AF87">
        <f t="shared" si="9"/>
        <v>3.1899465627293733E-2</v>
      </c>
      <c r="AT87">
        <f t="shared" si="19"/>
        <v>0.61000000000000032</v>
      </c>
      <c r="AU87">
        <f t="shared" si="20"/>
        <v>3.1899465627293733E-2</v>
      </c>
      <c r="BB87">
        <f t="shared" si="10"/>
        <v>1.8833344656246809</v>
      </c>
      <c r="BC87">
        <f t="shared" si="11"/>
        <v>3.4025874036290427E-2</v>
      </c>
    </row>
    <row r="88" spans="8:55" x14ac:dyDescent="0.3">
      <c r="H88">
        <f t="shared" si="12"/>
        <v>0.62000000000000033</v>
      </c>
      <c r="I88">
        <f t="shared" si="13"/>
        <v>8.6975619973065541</v>
      </c>
      <c r="J88">
        <f t="shared" si="14"/>
        <v>5.8505437030533169</v>
      </c>
      <c r="K88">
        <f t="shared" si="15"/>
        <v>1.8493085915883904</v>
      </c>
      <c r="N88">
        <f t="shared" si="0"/>
        <v>0.62000000000000033</v>
      </c>
      <c r="O88">
        <f t="shared" si="16"/>
        <v>9.7409556924834071</v>
      </c>
      <c r="P88">
        <f t="shared" si="17"/>
        <v>6.0682477434195619</v>
      </c>
      <c r="Q88">
        <f t="shared" si="18"/>
        <v>1.8833344656246809</v>
      </c>
      <c r="T88">
        <f t="shared" si="1"/>
        <v>0.62000000000000033</v>
      </c>
      <c r="U88" s="2">
        <f t="shared" si="1"/>
        <v>8.6975619973065541</v>
      </c>
      <c r="V88" s="2">
        <f t="shared" si="2"/>
        <v>9.7409556924834071</v>
      </c>
      <c r="Y88">
        <f t="shared" si="3"/>
        <v>0.62000000000000033</v>
      </c>
      <c r="Z88">
        <f t="shared" si="4"/>
        <v>5.8505437030533169</v>
      </c>
      <c r="AA88">
        <f t="shared" si="5"/>
        <v>6.0682477434195619</v>
      </c>
      <c r="AC88">
        <f t="shared" si="6"/>
        <v>0.62000000000000033</v>
      </c>
      <c r="AD88">
        <f t="shared" si="7"/>
        <v>1.8493085915883904</v>
      </c>
      <c r="AE88">
        <f t="shared" si="8"/>
        <v>1.8833344656246809</v>
      </c>
      <c r="AF88">
        <f t="shared" si="9"/>
        <v>3.4025874036290427E-2</v>
      </c>
      <c r="AT88">
        <f t="shared" si="19"/>
        <v>0.62000000000000033</v>
      </c>
      <c r="AU88">
        <f t="shared" si="20"/>
        <v>3.4025874036290427E-2</v>
      </c>
      <c r="BB88">
        <f t="shared" si="10"/>
        <v>1.9445039908435007</v>
      </c>
      <c r="BC88">
        <f t="shared" si="11"/>
        <v>3.6255084124711789E-2</v>
      </c>
    </row>
    <row r="89" spans="8:55" x14ac:dyDescent="0.3">
      <c r="H89">
        <f t="shared" si="12"/>
        <v>0.63000000000000034</v>
      </c>
      <c r="I89">
        <f t="shared" si="13"/>
        <v>8.6642405893823717</v>
      </c>
      <c r="J89">
        <f t="shared" si="14"/>
        <v>5.9375193230263825</v>
      </c>
      <c r="K89">
        <f t="shared" si="15"/>
        <v>1.9082489067187889</v>
      </c>
      <c r="N89">
        <f t="shared" si="0"/>
        <v>0.63000000000000034</v>
      </c>
      <c r="O89">
        <f t="shared" si="16"/>
        <v>9.7387212563525818</v>
      </c>
      <c r="P89">
        <f t="shared" si="17"/>
        <v>6.165657300344396</v>
      </c>
      <c r="Q89">
        <f t="shared" si="18"/>
        <v>1.9445039908435007</v>
      </c>
      <c r="T89">
        <f t="shared" si="1"/>
        <v>0.63000000000000034</v>
      </c>
      <c r="U89" s="2">
        <f t="shared" si="1"/>
        <v>8.6642405893823717</v>
      </c>
      <c r="V89" s="2">
        <f t="shared" si="2"/>
        <v>9.7387212563525818</v>
      </c>
      <c r="Y89">
        <f t="shared" si="3"/>
        <v>0.63000000000000034</v>
      </c>
      <c r="Z89">
        <f t="shared" si="4"/>
        <v>5.9375193230263825</v>
      </c>
      <c r="AA89">
        <f t="shared" si="5"/>
        <v>6.165657300344396</v>
      </c>
      <c r="AC89">
        <f t="shared" si="6"/>
        <v>0.63000000000000034</v>
      </c>
      <c r="AD89">
        <f t="shared" si="7"/>
        <v>1.9082489067187889</v>
      </c>
      <c r="AE89">
        <f t="shared" si="8"/>
        <v>1.9445039908435007</v>
      </c>
      <c r="AF89">
        <f t="shared" si="9"/>
        <v>3.6255084124711789E-2</v>
      </c>
      <c r="AT89">
        <f t="shared" si="19"/>
        <v>0.63000000000000034</v>
      </c>
      <c r="AU89">
        <f t="shared" si="20"/>
        <v>3.6255084124711789E-2</v>
      </c>
      <c r="BB89">
        <f t="shared" si="10"/>
        <v>2.0066474999097621</v>
      </c>
      <c r="BC89">
        <f t="shared" si="11"/>
        <v>3.859018793124025E-2</v>
      </c>
    </row>
    <row r="90" spans="8:55" x14ac:dyDescent="0.3">
      <c r="H90">
        <f t="shared" si="12"/>
        <v>0.64000000000000035</v>
      </c>
      <c r="I90">
        <f t="shared" si="13"/>
        <v>8.6305579525739269</v>
      </c>
      <c r="J90">
        <f t="shared" si="14"/>
        <v>6.0241617289202063</v>
      </c>
      <c r="K90">
        <f t="shared" si="15"/>
        <v>1.9680573119785219</v>
      </c>
      <c r="N90">
        <f t="shared" si="0"/>
        <v>0.64000000000000035</v>
      </c>
      <c r="O90">
        <f t="shared" si="16"/>
        <v>9.7364517626800016</v>
      </c>
      <c r="P90">
        <f t="shared" si="17"/>
        <v>6.2630445129079222</v>
      </c>
      <c r="Q90">
        <f t="shared" si="18"/>
        <v>2.0066474999097621</v>
      </c>
      <c r="T90">
        <f t="shared" si="1"/>
        <v>0.64000000000000035</v>
      </c>
      <c r="U90" s="2">
        <f t="shared" si="1"/>
        <v>8.6305579525739269</v>
      </c>
      <c r="V90" s="2">
        <f t="shared" si="2"/>
        <v>9.7364517626800016</v>
      </c>
      <c r="Y90">
        <f t="shared" si="3"/>
        <v>0.64000000000000035</v>
      </c>
      <c r="Z90">
        <f t="shared" si="4"/>
        <v>6.0241617289202063</v>
      </c>
      <c r="AA90">
        <f t="shared" si="5"/>
        <v>6.2630445129079222</v>
      </c>
      <c r="AC90">
        <f t="shared" si="6"/>
        <v>0.64000000000000035</v>
      </c>
      <c r="AD90">
        <f t="shared" si="7"/>
        <v>1.9680573119785219</v>
      </c>
      <c r="AE90">
        <f t="shared" si="8"/>
        <v>2.0066474999097621</v>
      </c>
      <c r="AF90">
        <f t="shared" si="9"/>
        <v>3.859018793124025E-2</v>
      </c>
      <c r="AT90">
        <f t="shared" si="19"/>
        <v>0.64000000000000035</v>
      </c>
      <c r="AU90">
        <f t="shared" si="20"/>
        <v>3.859018793124025E-2</v>
      </c>
      <c r="BB90">
        <f t="shared" si="10"/>
        <v>2.0697647676269755</v>
      </c>
      <c r="BC90">
        <f t="shared" si="11"/>
        <v>4.1034310461622869E-2</v>
      </c>
    </row>
    <row r="91" spans="8:55" x14ac:dyDescent="0.3">
      <c r="H91">
        <f t="shared" si="12"/>
        <v>0.65000000000000036</v>
      </c>
      <c r="I91">
        <f t="shared" si="13"/>
        <v>8.5965211513534339</v>
      </c>
      <c r="J91">
        <f t="shared" si="14"/>
        <v>6.110467308445946</v>
      </c>
      <c r="K91">
        <f t="shared" si="15"/>
        <v>2.0287304571653526</v>
      </c>
      <c r="N91">
        <f t="shared" ref="N91:N154" si="21">H91</f>
        <v>0.65000000000000036</v>
      </c>
      <c r="O91">
        <f t="shared" si="16"/>
        <v>9.7341472443080495</v>
      </c>
      <c r="P91">
        <f t="shared" si="17"/>
        <v>6.3604090305347221</v>
      </c>
      <c r="Q91">
        <f t="shared" si="18"/>
        <v>2.0697647676269755</v>
      </c>
      <c r="T91">
        <f t="shared" ref="T91:U154" si="22">H91</f>
        <v>0.65000000000000036</v>
      </c>
      <c r="U91" s="2">
        <f t="shared" si="22"/>
        <v>8.5965211513534339</v>
      </c>
      <c r="V91" s="2">
        <f t="shared" ref="V91:V154" si="23">O91</f>
        <v>9.7341472443080495</v>
      </c>
      <c r="Y91">
        <f t="shared" ref="Y91:Y154" si="24">H91</f>
        <v>0.65000000000000036</v>
      </c>
      <c r="Z91">
        <f t="shared" ref="Z91:Z154" si="25">J91</f>
        <v>6.110467308445946</v>
      </c>
      <c r="AA91">
        <f t="shared" ref="AA91:AA154" si="26">P91</f>
        <v>6.3604090305347221</v>
      </c>
      <c r="AC91">
        <f t="shared" ref="AC91:AC154" si="27">H91</f>
        <v>0.65000000000000036</v>
      </c>
      <c r="AD91">
        <f t="shared" ref="AD91:AD154" si="28">K91</f>
        <v>2.0287304571653526</v>
      </c>
      <c r="AE91">
        <f t="shared" ref="AE91:AE154" si="29">Q91</f>
        <v>2.0697647676269755</v>
      </c>
      <c r="AF91">
        <f t="shared" ref="AF91:AF154" si="30">AE91-AD91</f>
        <v>4.1034310461622869E-2</v>
      </c>
      <c r="AT91">
        <f t="shared" si="19"/>
        <v>0.65000000000000036</v>
      </c>
      <c r="AU91">
        <f t="shared" si="20"/>
        <v>4.1034310461622869E-2</v>
      </c>
      <c r="BB91">
        <f t="shared" ref="BB91:BB154" si="31">Q92</f>
        <v>2.1338555652945379</v>
      </c>
      <c r="BC91">
        <f t="shared" ref="BC91:BC154" si="32">AF92</f>
        <v>4.3590608987158053E-2</v>
      </c>
    </row>
    <row r="92" spans="8:55" x14ac:dyDescent="0.3">
      <c r="H92">
        <f t="shared" ref="H92:H155" si="33">H91+0.01</f>
        <v>0.66000000000000036</v>
      </c>
      <c r="I92">
        <f t="shared" ref="I92:I155" si="34">$I$26-$I$3*(J92*J92)</f>
        <v>8.5621372808316298</v>
      </c>
      <c r="J92">
        <f t="shared" ref="J92:J155" si="35">J91+I91*0.01</f>
        <v>6.1964325199594805</v>
      </c>
      <c r="K92">
        <f t="shared" ref="K92:K155" si="36">K91+0.01*(J91+J92)/2</f>
        <v>2.0902649563073799</v>
      </c>
      <c r="N92">
        <f t="shared" si="21"/>
        <v>0.66000000000000036</v>
      </c>
      <c r="O92">
        <f t="shared" ref="O92:O155" si="37">$O$26-$O$3*(P92*P92)</f>
        <v>9.7318077345774192</v>
      </c>
      <c r="P92">
        <f t="shared" ref="P92:P155" si="38">P91+O91*0.01</f>
        <v>6.4577505029778024</v>
      </c>
      <c r="Q92">
        <f t="shared" ref="Q92:Q155" si="39">Q91+0.01*(P91+P92)/2</f>
        <v>2.1338555652945379</v>
      </c>
      <c r="T92">
        <f t="shared" si="22"/>
        <v>0.66000000000000036</v>
      </c>
      <c r="U92" s="2">
        <f t="shared" si="22"/>
        <v>8.5621372808316298</v>
      </c>
      <c r="V92" s="2">
        <f t="shared" si="23"/>
        <v>9.7318077345774192</v>
      </c>
      <c r="Y92">
        <f t="shared" si="24"/>
        <v>0.66000000000000036</v>
      </c>
      <c r="Z92">
        <f t="shared" si="25"/>
        <v>6.1964325199594805</v>
      </c>
      <c r="AA92">
        <f t="shared" si="26"/>
        <v>6.4577505029778024</v>
      </c>
      <c r="AC92">
        <f t="shared" si="27"/>
        <v>0.66000000000000036</v>
      </c>
      <c r="AD92">
        <f t="shared" si="28"/>
        <v>2.0902649563073799</v>
      </c>
      <c r="AE92">
        <f t="shared" si="29"/>
        <v>2.1338555652945379</v>
      </c>
      <c r="AF92">
        <f t="shared" si="30"/>
        <v>4.3590608987158053E-2</v>
      </c>
      <c r="AT92">
        <f t="shared" si="19"/>
        <v>0.66000000000000036</v>
      </c>
      <c r="AU92">
        <f t="shared" si="20"/>
        <v>4.3590608987158053E-2</v>
      </c>
      <c r="BB92">
        <f t="shared" si="31"/>
        <v>2.1989196607110446</v>
      </c>
      <c r="BC92">
        <f t="shared" si="32"/>
        <v>4.6262272340028332E-2</v>
      </c>
    </row>
    <row r="93" spans="8:55" x14ac:dyDescent="0.3">
      <c r="H93">
        <f t="shared" si="33"/>
        <v>0.67000000000000037</v>
      </c>
      <c r="I93">
        <f t="shared" si="34"/>
        <v>8.5274134638717314</v>
      </c>
      <c r="J93">
        <f t="shared" si="35"/>
        <v>6.2820538927677969</v>
      </c>
      <c r="K93">
        <f t="shared" si="36"/>
        <v>2.1526573883710163</v>
      </c>
      <c r="N93">
        <f t="shared" si="21"/>
        <v>0.67000000000000037</v>
      </c>
      <c r="O93">
        <f t="shared" si="37"/>
        <v>9.7294332673261028</v>
      </c>
      <c r="P93">
        <f t="shared" si="38"/>
        <v>6.5550685803235762</v>
      </c>
      <c r="Q93">
        <f t="shared" si="39"/>
        <v>2.1989196607110446</v>
      </c>
      <c r="T93">
        <f t="shared" si="22"/>
        <v>0.67000000000000037</v>
      </c>
      <c r="U93" s="2">
        <f t="shared" si="22"/>
        <v>8.5274134638717314</v>
      </c>
      <c r="V93" s="2">
        <f t="shared" si="23"/>
        <v>9.7294332673261028</v>
      </c>
      <c r="Y93">
        <f t="shared" si="24"/>
        <v>0.67000000000000037</v>
      </c>
      <c r="Z93">
        <f t="shared" si="25"/>
        <v>6.2820538927677969</v>
      </c>
      <c r="AA93">
        <f t="shared" si="26"/>
        <v>6.5550685803235762</v>
      </c>
      <c r="AC93">
        <f t="shared" si="27"/>
        <v>0.67000000000000037</v>
      </c>
      <c r="AD93">
        <f t="shared" si="28"/>
        <v>2.1526573883710163</v>
      </c>
      <c r="AE93">
        <f t="shared" si="29"/>
        <v>2.1989196607110446</v>
      </c>
      <c r="AF93">
        <f t="shared" si="30"/>
        <v>4.6262272340028332E-2</v>
      </c>
      <c r="AT93">
        <f t="shared" ref="AT93:AT156" si="40">H93</f>
        <v>0.67000000000000037</v>
      </c>
      <c r="AU93">
        <f t="shared" ref="AU93:AU156" si="41">AF93</f>
        <v>4.6262272340028332E-2</v>
      </c>
      <c r="BB93">
        <f t="shared" si="31"/>
        <v>2.2649568181776467</v>
      </c>
      <c r="BC93">
        <f t="shared" si="32"/>
        <v>4.9052520205759009E-2</v>
      </c>
    </row>
    <row r="94" spans="8:55" x14ac:dyDescent="0.3">
      <c r="H94">
        <f t="shared" si="33"/>
        <v>0.68000000000000038</v>
      </c>
      <c r="I94">
        <f t="shared" si="34"/>
        <v>8.4923568482206129</v>
      </c>
      <c r="J94">
        <f t="shared" si="35"/>
        <v>6.367328027406514</v>
      </c>
      <c r="K94">
        <f t="shared" si="36"/>
        <v>2.2159042979718877</v>
      </c>
      <c r="N94">
        <f t="shared" si="21"/>
        <v>0.68000000000000038</v>
      </c>
      <c r="O94">
        <f t="shared" si="37"/>
        <v>9.7270238768883459</v>
      </c>
      <c r="P94">
        <f t="shared" si="38"/>
        <v>6.6523629129968374</v>
      </c>
      <c r="Q94">
        <f t="shared" si="39"/>
        <v>2.2649568181776467</v>
      </c>
      <c r="T94">
        <f t="shared" si="22"/>
        <v>0.68000000000000038</v>
      </c>
      <c r="U94" s="2">
        <f t="shared" si="22"/>
        <v>8.4923568482206129</v>
      </c>
      <c r="V94" s="2">
        <f t="shared" si="23"/>
        <v>9.7270238768883459</v>
      </c>
      <c r="Y94">
        <f t="shared" si="24"/>
        <v>0.68000000000000038</v>
      </c>
      <c r="Z94">
        <f t="shared" si="25"/>
        <v>6.367328027406514</v>
      </c>
      <c r="AA94">
        <f t="shared" si="26"/>
        <v>6.6523629129968374</v>
      </c>
      <c r="AC94">
        <f t="shared" si="27"/>
        <v>0.68000000000000038</v>
      </c>
      <c r="AD94">
        <f t="shared" si="28"/>
        <v>2.2159042979718877</v>
      </c>
      <c r="AE94">
        <f t="shared" si="29"/>
        <v>2.2649568181776467</v>
      </c>
      <c r="AF94">
        <f t="shared" si="30"/>
        <v>4.9052520205759009E-2</v>
      </c>
      <c r="AT94">
        <f t="shared" si="40"/>
        <v>0.68000000000000038</v>
      </c>
      <c r="AU94">
        <f t="shared" si="41"/>
        <v>4.9052520205759009E-2</v>
      </c>
      <c r="BB94">
        <f t="shared" si="31"/>
        <v>2.3319667985014596</v>
      </c>
      <c r="BC94">
        <f t="shared" si="32"/>
        <v>5.1964602413095751E-2</v>
      </c>
    </row>
    <row r="95" spans="8:55" x14ac:dyDescent="0.3">
      <c r="H95">
        <f t="shared" si="33"/>
        <v>0.69000000000000039</v>
      </c>
      <c r="I95">
        <f t="shared" si="34"/>
        <v>8.4569746036589226</v>
      </c>
      <c r="J95">
        <f t="shared" si="35"/>
        <v>6.4522515958887201</v>
      </c>
      <c r="K95">
        <f t="shared" si="36"/>
        <v>2.2800021960883639</v>
      </c>
      <c r="N95">
        <f t="shared" si="21"/>
        <v>0.69000000000000039</v>
      </c>
      <c r="O95">
        <f t="shared" si="37"/>
        <v>9.7245795980935981</v>
      </c>
      <c r="P95">
        <f t="shared" si="38"/>
        <v>6.7496331517657211</v>
      </c>
      <c r="Q95">
        <f t="shared" si="39"/>
        <v>2.3319667985014596</v>
      </c>
      <c r="T95">
        <f t="shared" si="22"/>
        <v>0.69000000000000039</v>
      </c>
      <c r="U95" s="2">
        <f t="shared" si="22"/>
        <v>8.4569746036589226</v>
      </c>
      <c r="V95" s="2">
        <f t="shared" si="23"/>
        <v>9.7245795980935981</v>
      </c>
      <c r="Y95">
        <f t="shared" si="24"/>
        <v>0.69000000000000039</v>
      </c>
      <c r="Z95">
        <f t="shared" si="25"/>
        <v>6.4522515958887201</v>
      </c>
      <c r="AA95">
        <f t="shared" si="26"/>
        <v>6.7496331517657211</v>
      </c>
      <c r="AC95">
        <f t="shared" si="27"/>
        <v>0.69000000000000039</v>
      </c>
      <c r="AD95">
        <f t="shared" si="28"/>
        <v>2.2800021960883639</v>
      </c>
      <c r="AE95">
        <f t="shared" si="29"/>
        <v>2.3319667985014596</v>
      </c>
      <c r="AF95">
        <f t="shared" si="30"/>
        <v>5.1964602413095751E-2</v>
      </c>
      <c r="AT95">
        <f t="shared" si="40"/>
        <v>0.69000000000000039</v>
      </c>
      <c r="AU95">
        <f t="shared" si="41"/>
        <v>5.1964602413095751E-2</v>
      </c>
      <c r="BB95">
        <f t="shared" si="31"/>
        <v>2.3999493589990215</v>
      </c>
      <c r="BC95">
        <f t="shared" si="32"/>
        <v>5.500179822158735E-2</v>
      </c>
    </row>
    <row r="96" spans="8:55" x14ac:dyDescent="0.3">
      <c r="H96">
        <f t="shared" si="33"/>
        <v>0.7000000000000004</v>
      </c>
      <c r="I96">
        <f t="shared" si="34"/>
        <v>8.4212739191718686</v>
      </c>
      <c r="J96">
        <f t="shared" si="35"/>
        <v>6.5368213419253092</v>
      </c>
      <c r="K96">
        <f t="shared" si="36"/>
        <v>2.3449475607774342</v>
      </c>
      <c r="N96">
        <f t="shared" si="21"/>
        <v>0.7000000000000004</v>
      </c>
      <c r="O96">
        <f t="shared" si="37"/>
        <v>9.7221004662654451</v>
      </c>
      <c r="P96">
        <f t="shared" si="38"/>
        <v>6.8468789477466574</v>
      </c>
      <c r="Q96">
        <f t="shared" si="39"/>
        <v>2.3999493589990215</v>
      </c>
      <c r="T96">
        <f t="shared" si="22"/>
        <v>0.7000000000000004</v>
      </c>
      <c r="U96" s="2">
        <f t="shared" si="22"/>
        <v>8.4212739191718686</v>
      </c>
      <c r="V96" s="2">
        <f t="shared" si="23"/>
        <v>9.7221004662654451</v>
      </c>
      <c r="Y96">
        <f t="shared" si="24"/>
        <v>0.7000000000000004</v>
      </c>
      <c r="Z96">
        <f t="shared" si="25"/>
        <v>6.5368213419253092</v>
      </c>
      <c r="AA96">
        <f t="shared" si="26"/>
        <v>6.8468789477466574</v>
      </c>
      <c r="AC96">
        <f t="shared" si="27"/>
        <v>0.7000000000000004</v>
      </c>
      <c r="AD96">
        <f t="shared" si="28"/>
        <v>2.3449475607774342</v>
      </c>
      <c r="AE96">
        <f t="shared" si="29"/>
        <v>2.3999493589990215</v>
      </c>
      <c r="AF96">
        <f t="shared" si="30"/>
        <v>5.500179822158735E-2</v>
      </c>
      <c r="AT96">
        <f t="shared" si="40"/>
        <v>0.7000000000000004</v>
      </c>
      <c r="AU96">
        <f t="shared" si="41"/>
        <v>5.500179822158735E-2</v>
      </c>
      <c r="BB96">
        <f t="shared" si="31"/>
        <v>2.4689042534998014</v>
      </c>
      <c r="BC96">
        <f t="shared" si="32"/>
        <v>5.8167415607155437E-2</v>
      </c>
    </row>
    <row r="97" spans="8:55" x14ac:dyDescent="0.3">
      <c r="H97">
        <f t="shared" si="33"/>
        <v>0.71000000000000041</v>
      </c>
      <c r="I97">
        <f t="shared" si="34"/>
        <v>8.3852620001423208</v>
      </c>
      <c r="J97">
        <f t="shared" si="35"/>
        <v>6.6210340811170276</v>
      </c>
      <c r="K97">
        <f t="shared" si="36"/>
        <v>2.4107368378926459</v>
      </c>
      <c r="N97">
        <f t="shared" si="21"/>
        <v>0.71000000000000041</v>
      </c>
      <c r="O97">
        <f t="shared" si="37"/>
        <v>9.7195865172205291</v>
      </c>
      <c r="P97">
        <f t="shared" si="38"/>
        <v>6.9440999524093119</v>
      </c>
      <c r="Q97">
        <f t="shared" si="39"/>
        <v>2.4689042534998014</v>
      </c>
      <c r="T97">
        <f t="shared" si="22"/>
        <v>0.71000000000000041</v>
      </c>
      <c r="U97" s="2">
        <f t="shared" si="22"/>
        <v>8.3852620001423208</v>
      </c>
      <c r="V97" s="2">
        <f t="shared" si="23"/>
        <v>9.7195865172205291</v>
      </c>
      <c r="Y97">
        <f t="shared" si="24"/>
        <v>0.71000000000000041</v>
      </c>
      <c r="Z97">
        <f t="shared" si="25"/>
        <v>6.6210340811170276</v>
      </c>
      <c r="AA97">
        <f t="shared" si="26"/>
        <v>6.9440999524093119</v>
      </c>
      <c r="AC97">
        <f t="shared" si="27"/>
        <v>0.71000000000000041</v>
      </c>
      <c r="AD97">
        <f t="shared" si="28"/>
        <v>2.4107368378926459</v>
      </c>
      <c r="AE97">
        <f t="shared" si="29"/>
        <v>2.4689042534998014</v>
      </c>
      <c r="AF97">
        <f t="shared" si="30"/>
        <v>5.8167415607155437E-2</v>
      </c>
      <c r="AT97">
        <f t="shared" si="40"/>
        <v>0.71000000000000041</v>
      </c>
      <c r="AU97">
        <f t="shared" si="41"/>
        <v>5.8167415607155437E-2</v>
      </c>
      <c r="BB97">
        <f t="shared" si="31"/>
        <v>2.5388312323497555</v>
      </c>
      <c r="BC97">
        <f t="shared" si="32"/>
        <v>6.1464790545932235E-2</v>
      </c>
    </row>
    <row r="98" spans="8:55" x14ac:dyDescent="0.3">
      <c r="H98">
        <f t="shared" si="33"/>
        <v>0.72000000000000042</v>
      </c>
      <c r="I98">
        <f t="shared" si="34"/>
        <v>8.348946065567862</v>
      </c>
      <c r="J98">
        <f t="shared" si="35"/>
        <v>6.7048867011184505</v>
      </c>
      <c r="K98">
        <f t="shared" si="36"/>
        <v>2.4773664418038233</v>
      </c>
      <c r="N98">
        <f t="shared" si="21"/>
        <v>0.72000000000000042</v>
      </c>
      <c r="O98">
        <f t="shared" si="37"/>
        <v>9.7170377872674543</v>
      </c>
      <c r="P98">
        <f t="shared" si="38"/>
        <v>7.041295817581517</v>
      </c>
      <c r="Q98">
        <f t="shared" si="39"/>
        <v>2.5388312323497555</v>
      </c>
      <c r="T98">
        <f t="shared" si="22"/>
        <v>0.72000000000000042</v>
      </c>
      <c r="U98" s="2">
        <f t="shared" si="22"/>
        <v>8.348946065567862</v>
      </c>
      <c r="V98" s="2">
        <f t="shared" si="23"/>
        <v>9.7170377872674543</v>
      </c>
      <c r="Y98">
        <f t="shared" si="24"/>
        <v>0.72000000000000042</v>
      </c>
      <c r="Z98">
        <f t="shared" si="25"/>
        <v>6.7048867011184505</v>
      </c>
      <c r="AA98">
        <f t="shared" si="26"/>
        <v>7.041295817581517</v>
      </c>
      <c r="AC98">
        <f t="shared" si="27"/>
        <v>0.72000000000000042</v>
      </c>
      <c r="AD98">
        <f t="shared" si="28"/>
        <v>2.4773664418038233</v>
      </c>
      <c r="AE98">
        <f t="shared" si="29"/>
        <v>2.5388312323497555</v>
      </c>
      <c r="AF98">
        <f t="shared" si="30"/>
        <v>6.1464790545932235E-2</v>
      </c>
      <c r="AT98">
        <f t="shared" si="40"/>
        <v>0.72000000000000042</v>
      </c>
      <c r="AU98">
        <f t="shared" si="41"/>
        <v>6.1464790545932235E-2</v>
      </c>
      <c r="BB98">
        <f t="shared" si="31"/>
        <v>2.6097300424149341</v>
      </c>
      <c r="BC98">
        <f t="shared" si="32"/>
        <v>6.4897286296647927E-2</v>
      </c>
    </row>
    <row r="99" spans="8:55" x14ac:dyDescent="0.3">
      <c r="H99">
        <f t="shared" si="33"/>
        <v>0.73000000000000043</v>
      </c>
      <c r="I99">
        <f t="shared" si="34"/>
        <v>8.3123333453033439</v>
      </c>
      <c r="J99">
        <f t="shared" si="35"/>
        <v>6.7883761617741287</v>
      </c>
      <c r="K99">
        <f t="shared" si="36"/>
        <v>2.5448327561182862</v>
      </c>
      <c r="N99">
        <f t="shared" si="21"/>
        <v>0.73000000000000043</v>
      </c>
      <c r="O99">
        <f t="shared" si="37"/>
        <v>9.7144543132056711</v>
      </c>
      <c r="P99">
        <f t="shared" si="38"/>
        <v>7.1384661954541917</v>
      </c>
      <c r="Q99">
        <f t="shared" si="39"/>
        <v>2.6097300424149341</v>
      </c>
      <c r="T99">
        <f t="shared" si="22"/>
        <v>0.73000000000000043</v>
      </c>
      <c r="U99" s="2">
        <f t="shared" si="22"/>
        <v>8.3123333453033439</v>
      </c>
      <c r="V99" s="2">
        <f t="shared" si="23"/>
        <v>9.7144543132056711</v>
      </c>
      <c r="Y99">
        <f t="shared" si="24"/>
        <v>0.73000000000000043</v>
      </c>
      <c r="Z99">
        <f t="shared" si="25"/>
        <v>6.7883761617741287</v>
      </c>
      <c r="AA99">
        <f t="shared" si="26"/>
        <v>7.1384661954541917</v>
      </c>
      <c r="AC99">
        <f t="shared" si="27"/>
        <v>0.73000000000000043</v>
      </c>
      <c r="AD99">
        <f t="shared" si="28"/>
        <v>2.5448327561182862</v>
      </c>
      <c r="AE99">
        <f t="shared" si="29"/>
        <v>2.6097300424149341</v>
      </c>
      <c r="AF99">
        <f t="shared" si="30"/>
        <v>6.4897286296647927E-2</v>
      </c>
      <c r="AT99">
        <f t="shared" si="40"/>
        <v>0.73000000000000043</v>
      </c>
      <c r="AU99">
        <f t="shared" si="41"/>
        <v>6.4897286296647927E-2</v>
      </c>
      <c r="BB99">
        <f t="shared" si="31"/>
        <v>2.6816004270851361</v>
      </c>
      <c r="BC99">
        <f t="shared" si="32"/>
        <v>6.8468292681843401E-2</v>
      </c>
    </row>
    <row r="100" spans="8:55" x14ac:dyDescent="0.3">
      <c r="H100">
        <f t="shared" si="33"/>
        <v>0.74000000000000044</v>
      </c>
      <c r="I100">
        <f t="shared" si="34"/>
        <v>8.2754310773305182</v>
      </c>
      <c r="J100">
        <f t="shared" si="35"/>
        <v>6.8714994952271624</v>
      </c>
      <c r="K100">
        <f t="shared" si="36"/>
        <v>2.6131321344032927</v>
      </c>
      <c r="N100">
        <f t="shared" si="21"/>
        <v>0.74000000000000044</v>
      </c>
      <c r="O100">
        <f t="shared" si="37"/>
        <v>9.7118361323243541</v>
      </c>
      <c r="P100">
        <f t="shared" si="38"/>
        <v>7.2356107385862485</v>
      </c>
      <c r="Q100">
        <f t="shared" si="39"/>
        <v>2.6816004270851361</v>
      </c>
      <c r="T100">
        <f t="shared" si="22"/>
        <v>0.74000000000000044</v>
      </c>
      <c r="U100" s="2">
        <f t="shared" si="22"/>
        <v>8.2754310773305182</v>
      </c>
      <c r="V100" s="2">
        <f t="shared" si="23"/>
        <v>9.7118361323243541</v>
      </c>
      <c r="Y100">
        <f t="shared" si="24"/>
        <v>0.74000000000000044</v>
      </c>
      <c r="Z100">
        <f t="shared" si="25"/>
        <v>6.8714994952271624</v>
      </c>
      <c r="AA100">
        <f t="shared" si="26"/>
        <v>7.2356107385862485</v>
      </c>
      <c r="AC100">
        <f t="shared" si="27"/>
        <v>0.74000000000000044</v>
      </c>
      <c r="AD100">
        <f t="shared" si="28"/>
        <v>2.6131321344032927</v>
      </c>
      <c r="AE100">
        <f t="shared" si="29"/>
        <v>2.6816004270851361</v>
      </c>
      <c r="AF100">
        <f t="shared" si="30"/>
        <v>6.8468292681843401E-2</v>
      </c>
      <c r="AT100">
        <f t="shared" si="40"/>
        <v>0.74000000000000044</v>
      </c>
      <c r="AU100">
        <f t="shared" si="41"/>
        <v>6.8468292681843401E-2</v>
      </c>
      <c r="BB100">
        <f t="shared" si="31"/>
        <v>2.7544421262776146</v>
      </c>
      <c r="BC100">
        <f t="shared" si="32"/>
        <v>7.2181225368183721E-2</v>
      </c>
    </row>
    <row r="101" spans="8:55" x14ac:dyDescent="0.3">
      <c r="H101">
        <f t="shared" si="33"/>
        <v>0.75000000000000044</v>
      </c>
      <c r="I101">
        <f t="shared" si="34"/>
        <v>8.2382465050561606</v>
      </c>
      <c r="J101">
        <f t="shared" si="35"/>
        <v>6.9542538060004677</v>
      </c>
      <c r="K101">
        <f t="shared" si="36"/>
        <v>2.6822609009094309</v>
      </c>
      <c r="N101">
        <f t="shared" si="21"/>
        <v>0.75000000000000044</v>
      </c>
      <c r="O101">
        <f t="shared" si="37"/>
        <v>9.7091832824012645</v>
      </c>
      <c r="P101">
        <f t="shared" si="38"/>
        <v>7.3327290999094918</v>
      </c>
      <c r="Q101">
        <f t="shared" si="39"/>
        <v>2.7544421262776146</v>
      </c>
      <c r="T101">
        <f t="shared" si="22"/>
        <v>0.75000000000000044</v>
      </c>
      <c r="U101" s="2">
        <f t="shared" si="22"/>
        <v>8.2382465050561606</v>
      </c>
      <c r="V101" s="2">
        <f t="shared" si="23"/>
        <v>9.7091832824012645</v>
      </c>
      <c r="Y101">
        <f t="shared" si="24"/>
        <v>0.75000000000000044</v>
      </c>
      <c r="Z101">
        <f t="shared" si="25"/>
        <v>6.9542538060004677</v>
      </c>
      <c r="AA101">
        <f t="shared" si="26"/>
        <v>7.3327290999094918</v>
      </c>
      <c r="AC101">
        <f t="shared" si="27"/>
        <v>0.75000000000000044</v>
      </c>
      <c r="AD101">
        <f t="shared" si="28"/>
        <v>2.6822609009094309</v>
      </c>
      <c r="AE101">
        <f t="shared" si="29"/>
        <v>2.7544421262776146</v>
      </c>
      <c r="AF101">
        <f t="shared" si="30"/>
        <v>7.2181225368183721E-2</v>
      </c>
      <c r="AT101">
        <f t="shared" si="40"/>
        <v>0.75000000000000044</v>
      </c>
      <c r="AU101">
        <f t="shared" si="41"/>
        <v>7.2181225368183721E-2</v>
      </c>
      <c r="BB101">
        <f t="shared" si="31"/>
        <v>2.8282548764408295</v>
      </c>
      <c r="BC101">
        <f t="shared" si="32"/>
        <v>7.6039525146140985E-2</v>
      </c>
    </row>
    <row r="102" spans="8:55" x14ac:dyDescent="0.3">
      <c r="H102">
        <f t="shared" si="33"/>
        <v>0.76000000000000045</v>
      </c>
      <c r="I102">
        <f t="shared" si="34"/>
        <v>8.2007868746401957</v>
      </c>
      <c r="J102">
        <f t="shared" si="35"/>
        <v>7.0366362710510293</v>
      </c>
      <c r="K102">
        <f t="shared" si="36"/>
        <v>2.7522153512946885</v>
      </c>
      <c r="N102">
        <f t="shared" si="21"/>
        <v>0.76000000000000045</v>
      </c>
      <c r="O102">
        <f t="shared" si="37"/>
        <v>9.7064958017015908</v>
      </c>
      <c r="P102">
        <f t="shared" si="38"/>
        <v>7.4298209327335041</v>
      </c>
      <c r="Q102">
        <f t="shared" si="39"/>
        <v>2.8282548764408295</v>
      </c>
      <c r="T102">
        <f t="shared" si="22"/>
        <v>0.76000000000000045</v>
      </c>
      <c r="U102" s="2">
        <f t="shared" si="22"/>
        <v>8.2007868746401957</v>
      </c>
      <c r="V102" s="2">
        <f t="shared" si="23"/>
        <v>9.7064958017015908</v>
      </c>
      <c r="Y102">
        <f t="shared" si="24"/>
        <v>0.76000000000000045</v>
      </c>
      <c r="Z102">
        <f t="shared" si="25"/>
        <v>7.0366362710510293</v>
      </c>
      <c r="AA102">
        <f t="shared" si="26"/>
        <v>7.4298209327335041</v>
      </c>
      <c r="AC102">
        <f t="shared" si="27"/>
        <v>0.76000000000000045</v>
      </c>
      <c r="AD102">
        <f t="shared" si="28"/>
        <v>2.7522153512946885</v>
      </c>
      <c r="AE102">
        <f t="shared" si="29"/>
        <v>2.8282548764408295</v>
      </c>
      <c r="AF102">
        <f t="shared" si="30"/>
        <v>7.6039525146140985E-2</v>
      </c>
      <c r="AT102">
        <f t="shared" si="40"/>
        <v>0.76000000000000045</v>
      </c>
      <c r="AU102">
        <f t="shared" si="41"/>
        <v>7.6039525146140985E-2</v>
      </c>
      <c r="BB102">
        <f t="shared" si="31"/>
        <v>2.9030384105582496</v>
      </c>
      <c r="BC102">
        <f t="shared" si="32"/>
        <v>8.0046657209318806E-2</v>
      </c>
    </row>
    <row r="103" spans="8:55" x14ac:dyDescent="0.3">
      <c r="H103">
        <f t="shared" si="33"/>
        <v>0.77000000000000046</v>
      </c>
      <c r="I103">
        <f t="shared" si="34"/>
        <v>8.1630594323551513</v>
      </c>
      <c r="J103">
        <f t="shared" si="35"/>
        <v>7.1186441397974312</v>
      </c>
      <c r="K103">
        <f t="shared" si="36"/>
        <v>2.8229917533489308</v>
      </c>
      <c r="N103">
        <f t="shared" si="21"/>
        <v>0.77000000000000046</v>
      </c>
      <c r="O103">
        <f t="shared" si="37"/>
        <v>9.70377372897679</v>
      </c>
      <c r="P103">
        <f t="shared" si="38"/>
        <v>7.5268858907505196</v>
      </c>
      <c r="Q103">
        <f t="shared" si="39"/>
        <v>2.9030384105582496</v>
      </c>
      <c r="T103">
        <f t="shared" si="22"/>
        <v>0.77000000000000046</v>
      </c>
      <c r="U103" s="2">
        <f t="shared" si="22"/>
        <v>8.1630594323551513</v>
      </c>
      <c r="V103" s="2">
        <f t="shared" si="23"/>
        <v>9.70377372897679</v>
      </c>
      <c r="Y103">
        <f t="shared" si="24"/>
        <v>0.77000000000000046</v>
      </c>
      <c r="Z103">
        <f t="shared" si="25"/>
        <v>7.1186441397974312</v>
      </c>
      <c r="AA103">
        <f t="shared" si="26"/>
        <v>7.5268858907505196</v>
      </c>
      <c r="AC103">
        <f t="shared" si="27"/>
        <v>0.77000000000000046</v>
      </c>
      <c r="AD103">
        <f t="shared" si="28"/>
        <v>2.8229917533489308</v>
      </c>
      <c r="AE103">
        <f t="shared" si="29"/>
        <v>2.9030384105582496</v>
      </c>
      <c r="AF103">
        <f t="shared" si="30"/>
        <v>8.0046657209318806E-2</v>
      </c>
      <c r="AT103">
        <f t="shared" si="40"/>
        <v>0.77000000000000046</v>
      </c>
      <c r="AU103">
        <f t="shared" si="41"/>
        <v>8.0046657209318806E-2</v>
      </c>
      <c r="BB103">
        <f t="shared" si="31"/>
        <v>2.9787924581522036</v>
      </c>
      <c r="BC103">
        <f t="shared" si="32"/>
        <v>8.420611043368087E-2</v>
      </c>
    </row>
    <row r="104" spans="8:55" x14ac:dyDescent="0.3">
      <c r="H104">
        <f t="shared" si="33"/>
        <v>0.78000000000000047</v>
      </c>
      <c r="I104">
        <f t="shared" si="34"/>
        <v>8.1250714219783191</v>
      </c>
      <c r="J104">
        <f t="shared" si="35"/>
        <v>7.200274734120983</v>
      </c>
      <c r="K104">
        <f t="shared" si="36"/>
        <v>2.8945863477185227</v>
      </c>
      <c r="N104">
        <f t="shared" si="21"/>
        <v>0.78000000000000047</v>
      </c>
      <c r="O104">
        <f t="shared" si="37"/>
        <v>9.7010171034633927</v>
      </c>
      <c r="P104">
        <f t="shared" si="38"/>
        <v>7.6239236280402878</v>
      </c>
      <c r="Q104">
        <f t="shared" si="39"/>
        <v>2.9787924581522036</v>
      </c>
      <c r="T104">
        <f t="shared" si="22"/>
        <v>0.78000000000000047</v>
      </c>
      <c r="U104" s="2">
        <f t="shared" si="22"/>
        <v>8.1250714219783191</v>
      </c>
      <c r="V104" s="2">
        <f t="shared" si="23"/>
        <v>9.7010171034633927</v>
      </c>
      <c r="Y104">
        <f t="shared" si="24"/>
        <v>0.78000000000000047</v>
      </c>
      <c r="Z104">
        <f t="shared" si="25"/>
        <v>7.200274734120983</v>
      </c>
      <c r="AA104">
        <f t="shared" si="26"/>
        <v>7.6239236280402878</v>
      </c>
      <c r="AC104">
        <f t="shared" si="27"/>
        <v>0.78000000000000047</v>
      </c>
      <c r="AD104">
        <f t="shared" si="28"/>
        <v>2.8945863477185227</v>
      </c>
      <c r="AE104">
        <f t="shared" si="29"/>
        <v>2.9787924581522036</v>
      </c>
      <c r="AF104">
        <f t="shared" si="30"/>
        <v>8.420611043368087E-2</v>
      </c>
      <c r="AT104">
        <f t="shared" si="40"/>
        <v>0.78000000000000047</v>
      </c>
      <c r="AU104">
        <f t="shared" si="41"/>
        <v>8.420611043368087E-2</v>
      </c>
      <c r="BB104">
        <f t="shared" si="31"/>
        <v>3.0555167452877798</v>
      </c>
      <c r="BC104">
        <f t="shared" si="32"/>
        <v>8.8521396656948248E-2</v>
      </c>
    </row>
    <row r="105" spans="8:55" x14ac:dyDescent="0.3">
      <c r="H105">
        <f t="shared" si="33"/>
        <v>0.79000000000000048</v>
      </c>
      <c r="I105">
        <f t="shared" si="34"/>
        <v>8.0868300822178885</v>
      </c>
      <c r="J105">
        <f t="shared" si="35"/>
        <v>7.2815254483407665</v>
      </c>
      <c r="K105">
        <f t="shared" si="36"/>
        <v>2.9669953486308316</v>
      </c>
      <c r="N105">
        <f t="shared" si="21"/>
        <v>0.79000000000000048</v>
      </c>
      <c r="O105">
        <f t="shared" si="37"/>
        <v>9.6982259648818179</v>
      </c>
      <c r="P105">
        <f t="shared" si="38"/>
        <v>7.7209337990749214</v>
      </c>
      <c r="Q105">
        <f t="shared" si="39"/>
        <v>3.0555167452877798</v>
      </c>
      <c r="T105">
        <f t="shared" si="22"/>
        <v>0.79000000000000048</v>
      </c>
      <c r="U105" s="2">
        <f t="shared" si="22"/>
        <v>8.0868300822178885</v>
      </c>
      <c r="V105" s="2">
        <f t="shared" si="23"/>
        <v>9.6982259648818179</v>
      </c>
      <c r="Y105">
        <f t="shared" si="24"/>
        <v>0.79000000000000048</v>
      </c>
      <c r="Z105">
        <f t="shared" si="25"/>
        <v>7.2815254483407665</v>
      </c>
      <c r="AA105">
        <f t="shared" si="26"/>
        <v>7.7209337990749214</v>
      </c>
      <c r="AC105">
        <f t="shared" si="27"/>
        <v>0.79000000000000048</v>
      </c>
      <c r="AD105">
        <f t="shared" si="28"/>
        <v>2.9669953486308316</v>
      </c>
      <c r="AE105">
        <f t="shared" si="29"/>
        <v>3.0555167452877798</v>
      </c>
      <c r="AF105">
        <f t="shared" si="30"/>
        <v>8.8521396656948248E-2</v>
      </c>
      <c r="AT105">
        <f t="shared" si="40"/>
        <v>0.79000000000000048</v>
      </c>
      <c r="AU105">
        <f t="shared" si="41"/>
        <v>8.8521396656948248E-2</v>
      </c>
      <c r="BB105">
        <f t="shared" si="31"/>
        <v>3.133210994576773</v>
      </c>
      <c r="BC105">
        <f t="shared" si="32"/>
        <v>9.2996049958423033E-2</v>
      </c>
    </row>
    <row r="106" spans="8:55" x14ac:dyDescent="0.3">
      <c r="H106">
        <f t="shared" si="33"/>
        <v>0.80000000000000049</v>
      </c>
      <c r="I106">
        <f t="shared" si="34"/>
        <v>8.0483426441743084</v>
      </c>
      <c r="J106">
        <f t="shared" si="35"/>
        <v>7.3623937491629459</v>
      </c>
      <c r="K106">
        <f t="shared" si="36"/>
        <v>3.04021494461835</v>
      </c>
      <c r="N106">
        <f t="shared" si="21"/>
        <v>0.80000000000000049</v>
      </c>
      <c r="O106">
        <f t="shared" si="37"/>
        <v>9.695400353435156</v>
      </c>
      <c r="P106">
        <f t="shared" si="38"/>
        <v>7.81791605872374</v>
      </c>
      <c r="Q106">
        <f t="shared" si="39"/>
        <v>3.133210994576773</v>
      </c>
      <c r="T106">
        <f t="shared" si="22"/>
        <v>0.80000000000000049</v>
      </c>
      <c r="U106" s="2">
        <f t="shared" si="22"/>
        <v>8.0483426441743084</v>
      </c>
      <c r="V106" s="2">
        <f t="shared" si="23"/>
        <v>9.695400353435156</v>
      </c>
      <c r="Y106">
        <f t="shared" si="24"/>
        <v>0.80000000000000049</v>
      </c>
      <c r="Z106">
        <f t="shared" si="25"/>
        <v>7.3623937491629459</v>
      </c>
      <c r="AA106">
        <f t="shared" si="26"/>
        <v>7.81791605872374</v>
      </c>
      <c r="AC106">
        <f t="shared" si="27"/>
        <v>0.80000000000000049</v>
      </c>
      <c r="AD106">
        <f t="shared" si="28"/>
        <v>3.04021494461835</v>
      </c>
      <c r="AE106">
        <f t="shared" si="29"/>
        <v>3.133210994576773</v>
      </c>
      <c r="AF106">
        <f t="shared" si="30"/>
        <v>9.2996049958423033E-2</v>
      </c>
      <c r="AT106">
        <f t="shared" si="40"/>
        <v>0.80000000000000049</v>
      </c>
      <c r="AU106">
        <f t="shared" si="41"/>
        <v>9.2996049958423033E-2</v>
      </c>
      <c r="BB106">
        <f t="shared" si="31"/>
        <v>3.2118749251816823</v>
      </c>
      <c r="BC106">
        <f t="shared" si="32"/>
        <v>9.7633625939494095E-2</v>
      </c>
    </row>
    <row r="107" spans="8:55" x14ac:dyDescent="0.3">
      <c r="H107">
        <f t="shared" si="33"/>
        <v>0.8100000000000005</v>
      </c>
      <c r="I107">
        <f t="shared" si="34"/>
        <v>8.0096163288380406</v>
      </c>
      <c r="J107">
        <f t="shared" si="35"/>
        <v>7.4428771756046892</v>
      </c>
      <c r="K107">
        <f t="shared" si="36"/>
        <v>3.1142412992421882</v>
      </c>
      <c r="N107">
        <f t="shared" si="21"/>
        <v>0.8100000000000005</v>
      </c>
      <c r="O107">
        <f t="shared" si="37"/>
        <v>9.6925403098079457</v>
      </c>
      <c r="P107">
        <f t="shared" si="38"/>
        <v>7.9148700622580916</v>
      </c>
      <c r="Q107">
        <f t="shared" si="39"/>
        <v>3.2118749251816823</v>
      </c>
      <c r="T107">
        <f t="shared" si="22"/>
        <v>0.8100000000000005</v>
      </c>
      <c r="U107" s="2">
        <f t="shared" si="22"/>
        <v>8.0096163288380406</v>
      </c>
      <c r="V107" s="2">
        <f t="shared" si="23"/>
        <v>9.6925403098079457</v>
      </c>
      <c r="Y107">
        <f t="shared" si="24"/>
        <v>0.8100000000000005</v>
      </c>
      <c r="Z107">
        <f t="shared" si="25"/>
        <v>7.4428771756046892</v>
      </c>
      <c r="AA107">
        <f t="shared" si="26"/>
        <v>7.9148700622580916</v>
      </c>
      <c r="AC107">
        <f t="shared" si="27"/>
        <v>0.8100000000000005</v>
      </c>
      <c r="AD107">
        <f t="shared" si="28"/>
        <v>3.1142412992421882</v>
      </c>
      <c r="AE107">
        <f t="shared" si="29"/>
        <v>3.2118749251816823</v>
      </c>
      <c r="AF107">
        <f t="shared" si="30"/>
        <v>9.7633625939494095E-2</v>
      </c>
      <c r="AT107">
        <f t="shared" si="40"/>
        <v>0.8100000000000005</v>
      </c>
      <c r="AU107">
        <f t="shared" si="41"/>
        <v>9.7633625939494095E-2</v>
      </c>
      <c r="BB107">
        <f t="shared" si="31"/>
        <v>3.2915082528197535</v>
      </c>
      <c r="BC107">
        <f t="shared" si="32"/>
        <v>0.10243770100507632</v>
      </c>
    </row>
    <row r="108" spans="8:55" x14ac:dyDescent="0.3">
      <c r="H108">
        <f t="shared" si="33"/>
        <v>0.82000000000000051</v>
      </c>
      <c r="I108">
        <f t="shared" si="34"/>
        <v>7.9706583446248827</v>
      </c>
      <c r="J108">
        <f t="shared" si="35"/>
        <v>7.5229733388930695</v>
      </c>
      <c r="K108">
        <f t="shared" si="36"/>
        <v>3.1890705518146771</v>
      </c>
      <c r="N108">
        <f t="shared" si="21"/>
        <v>0.82000000000000051</v>
      </c>
      <c r="O108">
        <f t="shared" si="37"/>
        <v>9.6896458751649348</v>
      </c>
      <c r="P108">
        <f t="shared" si="38"/>
        <v>8.0117954653561707</v>
      </c>
      <c r="Q108">
        <f t="shared" si="39"/>
        <v>3.2915082528197535</v>
      </c>
      <c r="T108">
        <f t="shared" si="22"/>
        <v>0.82000000000000051</v>
      </c>
      <c r="U108" s="2">
        <f t="shared" si="22"/>
        <v>7.9706583446248827</v>
      </c>
      <c r="V108" s="2">
        <f t="shared" si="23"/>
        <v>9.6896458751649348</v>
      </c>
      <c r="Y108">
        <f t="shared" si="24"/>
        <v>0.82000000000000051</v>
      </c>
      <c r="Z108">
        <f t="shared" si="25"/>
        <v>7.5229733388930695</v>
      </c>
      <c r="AA108">
        <f t="shared" si="26"/>
        <v>8.0117954653561707</v>
      </c>
      <c r="AC108">
        <f t="shared" si="27"/>
        <v>0.82000000000000051</v>
      </c>
      <c r="AD108">
        <f t="shared" si="28"/>
        <v>3.1890705518146771</v>
      </c>
      <c r="AE108">
        <f t="shared" si="29"/>
        <v>3.2915082528197535</v>
      </c>
      <c r="AF108">
        <f t="shared" si="30"/>
        <v>0.10243770100507632</v>
      </c>
      <c r="AT108">
        <f t="shared" si="40"/>
        <v>0.82000000000000051</v>
      </c>
      <c r="AU108">
        <f t="shared" si="41"/>
        <v>0.10243770100507632</v>
      </c>
      <c r="BB108">
        <f t="shared" si="31"/>
        <v>3.3721106897670734</v>
      </c>
      <c r="BC108">
        <f t="shared" si="32"/>
        <v>0.10741187164623422</v>
      </c>
    </row>
    <row r="109" spans="8:55" x14ac:dyDescent="0.3">
      <c r="H109">
        <f t="shared" si="33"/>
        <v>0.83000000000000052</v>
      </c>
      <c r="I109">
        <f t="shared" si="34"/>
        <v>7.9314758849499061</v>
      </c>
      <c r="J109">
        <f t="shared" si="35"/>
        <v>7.602679922339318</v>
      </c>
      <c r="K109">
        <f t="shared" si="36"/>
        <v>3.2646988181208392</v>
      </c>
      <c r="N109">
        <f t="shared" si="21"/>
        <v>0.83000000000000052</v>
      </c>
      <c r="O109">
        <f t="shared" si="37"/>
        <v>9.6867170911498288</v>
      </c>
      <c r="P109">
        <f t="shared" si="38"/>
        <v>8.1086919241078199</v>
      </c>
      <c r="Q109">
        <f t="shared" si="39"/>
        <v>3.3721106897670734</v>
      </c>
      <c r="T109">
        <f t="shared" si="22"/>
        <v>0.83000000000000052</v>
      </c>
      <c r="U109" s="2">
        <f t="shared" si="22"/>
        <v>7.9314758849499061</v>
      </c>
      <c r="V109" s="2">
        <f t="shared" si="23"/>
        <v>9.6867170911498288</v>
      </c>
      <c r="Y109">
        <f t="shared" si="24"/>
        <v>0.83000000000000052</v>
      </c>
      <c r="Z109">
        <f t="shared" si="25"/>
        <v>7.602679922339318</v>
      </c>
      <c r="AA109">
        <f t="shared" si="26"/>
        <v>8.1086919241078199</v>
      </c>
      <c r="AC109">
        <f t="shared" si="27"/>
        <v>0.83000000000000052</v>
      </c>
      <c r="AD109">
        <f t="shared" si="28"/>
        <v>3.2646988181208392</v>
      </c>
      <c r="AE109">
        <f t="shared" si="29"/>
        <v>3.3721106897670734</v>
      </c>
      <c r="AF109">
        <f t="shared" si="30"/>
        <v>0.10741187164623422</v>
      </c>
      <c r="AT109">
        <f t="shared" si="40"/>
        <v>0.83000000000000052</v>
      </c>
      <c r="AU109">
        <f t="shared" si="41"/>
        <v>0.10741187164623422</v>
      </c>
      <c r="BB109">
        <f t="shared" si="31"/>
        <v>3.453681944862709</v>
      </c>
      <c r="BC109">
        <f t="shared" si="32"/>
        <v>0.11255975372422933</v>
      </c>
    </row>
    <row r="110" spans="8:55" x14ac:dyDescent="0.3">
      <c r="H110">
        <f t="shared" si="33"/>
        <v>0.84000000000000052</v>
      </c>
      <c r="I110">
        <f t="shared" si="34"/>
        <v>7.8920761258410694</v>
      </c>
      <c r="J110">
        <f t="shared" si="35"/>
        <v>7.6819946811888169</v>
      </c>
      <c r="K110">
        <f t="shared" si="36"/>
        <v>3.3411221911384796</v>
      </c>
      <c r="N110">
        <f t="shared" si="21"/>
        <v>0.84000000000000052</v>
      </c>
      <c r="O110">
        <f t="shared" si="37"/>
        <v>9.6837539998840239</v>
      </c>
      <c r="P110">
        <f t="shared" si="38"/>
        <v>8.2055590950193178</v>
      </c>
      <c r="Q110">
        <f t="shared" si="39"/>
        <v>3.453681944862709</v>
      </c>
      <c r="T110">
        <f t="shared" si="22"/>
        <v>0.84000000000000052</v>
      </c>
      <c r="U110" s="2">
        <f t="shared" si="22"/>
        <v>7.8920761258410694</v>
      </c>
      <c r="V110" s="2">
        <f t="shared" si="23"/>
        <v>9.6837539998840239</v>
      </c>
      <c r="Y110">
        <f t="shared" si="24"/>
        <v>0.84000000000000052</v>
      </c>
      <c r="Z110">
        <f t="shared" si="25"/>
        <v>7.6819946811888169</v>
      </c>
      <c r="AA110">
        <f t="shared" si="26"/>
        <v>8.2055590950193178</v>
      </c>
      <c r="AC110">
        <f t="shared" si="27"/>
        <v>0.84000000000000052</v>
      </c>
      <c r="AD110">
        <f t="shared" si="28"/>
        <v>3.3411221911384796</v>
      </c>
      <c r="AE110">
        <f t="shared" si="29"/>
        <v>3.453681944862709</v>
      </c>
      <c r="AF110">
        <f t="shared" si="30"/>
        <v>0.11255975372422933</v>
      </c>
      <c r="AT110">
        <f t="shared" si="40"/>
        <v>0.84000000000000052</v>
      </c>
      <c r="AU110">
        <f t="shared" si="41"/>
        <v>0.11255975372422933</v>
      </c>
      <c r="BB110">
        <f t="shared" si="31"/>
        <v>3.5362217235128965</v>
      </c>
      <c r="BC110">
        <f t="shared" si="32"/>
        <v>0.11788498175623685</v>
      </c>
    </row>
    <row r="111" spans="8:55" x14ac:dyDescent="0.3">
      <c r="H111">
        <f t="shared" si="33"/>
        <v>0.85000000000000053</v>
      </c>
      <c r="I111">
        <f t="shared" si="34"/>
        <v>7.8524662235934848</v>
      </c>
      <c r="J111">
        <f t="shared" si="35"/>
        <v>7.760915442447228</v>
      </c>
      <c r="K111">
        <f t="shared" si="36"/>
        <v>3.4183367417566597</v>
      </c>
      <c r="N111">
        <f t="shared" si="21"/>
        <v>0.85000000000000053</v>
      </c>
      <c r="O111">
        <f t="shared" si="37"/>
        <v>9.6807566439653243</v>
      </c>
      <c r="P111">
        <f t="shared" si="38"/>
        <v>8.3023966350181588</v>
      </c>
      <c r="Q111">
        <f t="shared" si="39"/>
        <v>3.5362217235128965</v>
      </c>
      <c r="T111">
        <f t="shared" si="22"/>
        <v>0.85000000000000053</v>
      </c>
      <c r="U111" s="2">
        <f t="shared" si="22"/>
        <v>7.8524662235934848</v>
      </c>
      <c r="V111" s="2">
        <f t="shared" si="23"/>
        <v>9.6807566439653243</v>
      </c>
      <c r="Y111">
        <f t="shared" si="24"/>
        <v>0.85000000000000053</v>
      </c>
      <c r="Z111">
        <f t="shared" si="25"/>
        <v>7.760915442447228</v>
      </c>
      <c r="AA111">
        <f t="shared" si="26"/>
        <v>8.3023966350181588</v>
      </c>
      <c r="AC111">
        <f t="shared" si="27"/>
        <v>0.85000000000000053</v>
      </c>
      <c r="AD111">
        <f t="shared" si="28"/>
        <v>3.4183367417566597</v>
      </c>
      <c r="AE111">
        <f t="shared" si="29"/>
        <v>3.5362217235128965</v>
      </c>
      <c r="AF111">
        <f t="shared" si="30"/>
        <v>0.11788498175623685</v>
      </c>
      <c r="AT111">
        <f t="shared" si="40"/>
        <v>0.85000000000000053</v>
      </c>
      <c r="AU111">
        <f t="shared" si="41"/>
        <v>0.11788498175623685</v>
      </c>
      <c r="BB111">
        <f t="shared" si="31"/>
        <v>3.6197297276952765</v>
      </c>
      <c r="BC111">
        <f t="shared" si="32"/>
        <v>0.1233912082029649</v>
      </c>
    </row>
    <row r="112" spans="8:55" x14ac:dyDescent="0.3">
      <c r="H112">
        <f t="shared" si="33"/>
        <v>0.86000000000000054</v>
      </c>
      <c r="I112">
        <f t="shared" si="34"/>
        <v>7.8126533124652706</v>
      </c>
      <c r="J112">
        <f t="shared" si="35"/>
        <v>7.8394401046831632</v>
      </c>
      <c r="K112">
        <f t="shared" si="36"/>
        <v>3.4963385194923116</v>
      </c>
      <c r="N112">
        <f t="shared" si="21"/>
        <v>0.86000000000000054</v>
      </c>
      <c r="O112">
        <f t="shared" si="37"/>
        <v>9.6777250664666514</v>
      </c>
      <c r="P112">
        <f t="shared" si="38"/>
        <v>8.3992042014578114</v>
      </c>
      <c r="Q112">
        <f t="shared" si="39"/>
        <v>3.6197297276952765</v>
      </c>
      <c r="T112">
        <f t="shared" si="22"/>
        <v>0.86000000000000054</v>
      </c>
      <c r="U112" s="2">
        <f t="shared" si="22"/>
        <v>7.8126533124652706</v>
      </c>
      <c r="V112" s="2">
        <f t="shared" si="23"/>
        <v>9.6777250664666514</v>
      </c>
      <c r="Y112">
        <f t="shared" si="24"/>
        <v>0.86000000000000054</v>
      </c>
      <c r="Z112">
        <f t="shared" si="25"/>
        <v>7.8394401046831632</v>
      </c>
      <c r="AA112">
        <f t="shared" si="26"/>
        <v>8.3992042014578114</v>
      </c>
      <c r="AC112">
        <f t="shared" si="27"/>
        <v>0.86000000000000054</v>
      </c>
      <c r="AD112">
        <f t="shared" si="28"/>
        <v>3.4963385194923116</v>
      </c>
      <c r="AE112">
        <f t="shared" si="29"/>
        <v>3.6197297276952765</v>
      </c>
      <c r="AF112">
        <f t="shared" si="30"/>
        <v>0.1233912082029649</v>
      </c>
      <c r="AT112">
        <f t="shared" si="40"/>
        <v>0.86000000000000054</v>
      </c>
      <c r="AU112">
        <f t="shared" si="41"/>
        <v>0.1233912082029649</v>
      </c>
      <c r="BB112">
        <f t="shared" si="31"/>
        <v>3.704205655963178</v>
      </c>
      <c r="BC112">
        <f t="shared" si="32"/>
        <v>0.12908210275841148</v>
      </c>
    </row>
    <row r="113" spans="8:55" x14ac:dyDescent="0.3">
      <c r="H113">
        <f t="shared" si="33"/>
        <v>0.87000000000000055</v>
      </c>
      <c r="I113">
        <f t="shared" si="34"/>
        <v>7.7726445024158615</v>
      </c>
      <c r="J113">
        <f t="shared" si="35"/>
        <v>7.9175666378078162</v>
      </c>
      <c r="K113">
        <f t="shared" si="36"/>
        <v>3.5751235532047665</v>
      </c>
      <c r="N113">
        <f t="shared" si="21"/>
        <v>0.87000000000000055</v>
      </c>
      <c r="O113">
        <f t="shared" si="37"/>
        <v>9.6746593109347341</v>
      </c>
      <c r="P113">
        <f t="shared" si="38"/>
        <v>8.4959814521224786</v>
      </c>
      <c r="Q113">
        <f t="shared" si="39"/>
        <v>3.704205655963178</v>
      </c>
      <c r="T113">
        <f t="shared" si="22"/>
        <v>0.87000000000000055</v>
      </c>
      <c r="U113" s="2">
        <f t="shared" si="22"/>
        <v>7.7726445024158615</v>
      </c>
      <c r="V113" s="2">
        <f t="shared" si="23"/>
        <v>9.6746593109347341</v>
      </c>
      <c r="Y113">
        <f t="shared" si="24"/>
        <v>0.87000000000000055</v>
      </c>
      <c r="Z113">
        <f t="shared" si="25"/>
        <v>7.9175666378078162</v>
      </c>
      <c r="AA113">
        <f t="shared" si="26"/>
        <v>8.4959814521224786</v>
      </c>
      <c r="AC113">
        <f t="shared" si="27"/>
        <v>0.87000000000000055</v>
      </c>
      <c r="AD113">
        <f t="shared" si="28"/>
        <v>3.5751235532047665</v>
      </c>
      <c r="AE113">
        <f t="shared" si="29"/>
        <v>3.704205655963178</v>
      </c>
      <c r="AF113">
        <f t="shared" si="30"/>
        <v>0.12908210275841148</v>
      </c>
      <c r="AT113">
        <f t="shared" si="40"/>
        <v>0.87000000000000055</v>
      </c>
      <c r="AU113">
        <f t="shared" si="41"/>
        <v>0.12908210275841148</v>
      </c>
      <c r="BB113">
        <f t="shared" si="31"/>
        <v>3.7896492034499496</v>
      </c>
      <c r="BC113">
        <f t="shared" si="32"/>
        <v>0.13496135164198408</v>
      </c>
    </row>
    <row r="114" spans="8:55" x14ac:dyDescent="0.3">
      <c r="H114">
        <f t="shared" si="33"/>
        <v>0.88000000000000056</v>
      </c>
      <c r="I114">
        <f t="shared" si="34"/>
        <v>7.7324468768876233</v>
      </c>
      <c r="J114">
        <f t="shared" si="35"/>
        <v>7.9952930828319753</v>
      </c>
      <c r="K114">
        <f t="shared" si="36"/>
        <v>3.6546878518079655</v>
      </c>
      <c r="N114">
        <f t="shared" si="21"/>
        <v>0.88000000000000056</v>
      </c>
      <c r="O114">
        <f t="shared" si="37"/>
        <v>9.6715594213887872</v>
      </c>
      <c r="P114">
        <f t="shared" si="38"/>
        <v>8.5927280452318264</v>
      </c>
      <c r="Q114">
        <f t="shared" si="39"/>
        <v>3.7896492034499496</v>
      </c>
      <c r="T114">
        <f t="shared" si="22"/>
        <v>0.88000000000000056</v>
      </c>
      <c r="U114" s="2">
        <f t="shared" si="22"/>
        <v>7.7324468768876233</v>
      </c>
      <c r="V114" s="2">
        <f t="shared" si="23"/>
        <v>9.6715594213887872</v>
      </c>
      <c r="Y114">
        <f t="shared" si="24"/>
        <v>0.88000000000000056</v>
      </c>
      <c r="Z114">
        <f t="shared" si="25"/>
        <v>7.9952930828319753</v>
      </c>
      <c r="AA114">
        <f t="shared" si="26"/>
        <v>8.5927280452318264</v>
      </c>
      <c r="AC114">
        <f t="shared" si="27"/>
        <v>0.88000000000000056</v>
      </c>
      <c r="AD114">
        <f t="shared" si="28"/>
        <v>3.6546878518079655</v>
      </c>
      <c r="AE114">
        <f t="shared" si="29"/>
        <v>3.7896492034499496</v>
      </c>
      <c r="AF114">
        <f t="shared" si="30"/>
        <v>0.13496135164198408</v>
      </c>
      <c r="AT114">
        <f t="shared" si="40"/>
        <v>0.88000000000000056</v>
      </c>
      <c r="AU114">
        <f t="shared" si="41"/>
        <v>0.13496135164198408</v>
      </c>
      <c r="BB114">
        <f t="shared" si="31"/>
        <v>3.8760600618733374</v>
      </c>
      <c r="BC114">
        <f t="shared" si="32"/>
        <v>0.14103265689320788</v>
      </c>
    </row>
    <row r="115" spans="8:55" x14ac:dyDescent="0.3">
      <c r="H115">
        <f t="shared" si="33"/>
        <v>0.89000000000000057</v>
      </c>
      <c r="I115">
        <f t="shared" si="34"/>
        <v>7.6920674906315414</v>
      </c>
      <c r="J115">
        <f t="shared" si="35"/>
        <v>8.0726175516008514</v>
      </c>
      <c r="K115">
        <f t="shared" si="36"/>
        <v>3.7350274049801295</v>
      </c>
      <c r="N115">
        <f t="shared" si="21"/>
        <v>0.89000000000000057</v>
      </c>
      <c r="O115">
        <f t="shared" si="37"/>
        <v>9.6684254423191813</v>
      </c>
      <c r="P115">
        <f t="shared" si="38"/>
        <v>8.6894436394457149</v>
      </c>
      <c r="Q115">
        <f t="shared" si="39"/>
        <v>3.8760600618733374</v>
      </c>
      <c r="T115">
        <f t="shared" si="22"/>
        <v>0.89000000000000057</v>
      </c>
      <c r="U115" s="2">
        <f t="shared" si="22"/>
        <v>7.6920674906315414</v>
      </c>
      <c r="V115" s="2">
        <f t="shared" si="23"/>
        <v>9.6684254423191813</v>
      </c>
      <c r="Y115">
        <f t="shared" si="24"/>
        <v>0.89000000000000057</v>
      </c>
      <c r="Z115">
        <f t="shared" si="25"/>
        <v>8.0726175516008514</v>
      </c>
      <c r="AA115">
        <f t="shared" si="26"/>
        <v>8.6894436394457149</v>
      </c>
      <c r="AC115">
        <f t="shared" si="27"/>
        <v>0.89000000000000057</v>
      </c>
      <c r="AD115">
        <f t="shared" si="28"/>
        <v>3.7350274049801295</v>
      </c>
      <c r="AE115">
        <f t="shared" si="29"/>
        <v>3.8760600618733374</v>
      </c>
      <c r="AF115">
        <f t="shared" si="30"/>
        <v>0.14103265689320788</v>
      </c>
      <c r="AT115">
        <f t="shared" si="40"/>
        <v>0.89000000000000057</v>
      </c>
      <c r="AU115">
        <f t="shared" si="41"/>
        <v>0.14103265689320788</v>
      </c>
      <c r="BB115">
        <f t="shared" si="31"/>
        <v>3.9634379195399103</v>
      </c>
      <c r="BC115">
        <f t="shared" si="32"/>
        <v>0.14729973566924048</v>
      </c>
    </row>
    <row r="116" spans="8:55" x14ac:dyDescent="0.3">
      <c r="H116">
        <f t="shared" si="33"/>
        <v>0.90000000000000058</v>
      </c>
      <c r="I116">
        <f t="shared" si="34"/>
        <v>7.6515133675776994</v>
      </c>
      <c r="J116">
        <f t="shared" si="35"/>
        <v>8.1495382265071665</v>
      </c>
      <c r="K116">
        <f t="shared" si="36"/>
        <v>3.8161381838706698</v>
      </c>
      <c r="N116">
        <f t="shared" si="21"/>
        <v>0.90000000000000058</v>
      </c>
      <c r="O116">
        <f t="shared" si="37"/>
        <v>9.6652574186860853</v>
      </c>
      <c r="P116">
        <f t="shared" si="38"/>
        <v>8.7861278938689065</v>
      </c>
      <c r="Q116">
        <f t="shared" si="39"/>
        <v>3.9634379195399103</v>
      </c>
      <c r="T116">
        <f t="shared" si="22"/>
        <v>0.90000000000000058</v>
      </c>
      <c r="U116" s="2">
        <f t="shared" si="22"/>
        <v>7.6515133675776994</v>
      </c>
      <c r="V116" s="2">
        <f t="shared" si="23"/>
        <v>9.6652574186860853</v>
      </c>
      <c r="Y116">
        <f t="shared" si="24"/>
        <v>0.90000000000000058</v>
      </c>
      <c r="Z116">
        <f t="shared" si="25"/>
        <v>8.1495382265071665</v>
      </c>
      <c r="AA116">
        <f t="shared" si="26"/>
        <v>8.7861278938689065</v>
      </c>
      <c r="AC116">
        <f t="shared" si="27"/>
        <v>0.90000000000000058</v>
      </c>
      <c r="AD116">
        <f t="shared" si="28"/>
        <v>3.8161381838706698</v>
      </c>
      <c r="AE116">
        <f t="shared" si="29"/>
        <v>3.9634379195399103</v>
      </c>
      <c r="AF116">
        <f t="shared" si="30"/>
        <v>0.14729973566924048</v>
      </c>
      <c r="AT116">
        <f t="shared" si="40"/>
        <v>0.90000000000000058</v>
      </c>
      <c r="AU116">
        <f t="shared" si="41"/>
        <v>0.14729973566924048</v>
      </c>
      <c r="BB116">
        <f t="shared" si="31"/>
        <v>4.0517824613495339</v>
      </c>
      <c r="BC116">
        <f t="shared" si="32"/>
        <v>0.15376631954541331</v>
      </c>
    </row>
    <row r="117" spans="8:55" x14ac:dyDescent="0.3">
      <c r="H117">
        <f t="shared" si="33"/>
        <v>0.91000000000000059</v>
      </c>
      <c r="I117">
        <f t="shared" si="34"/>
        <v>7.6107914987512455</v>
      </c>
      <c r="J117">
        <f t="shared" si="35"/>
        <v>8.2260533601829433</v>
      </c>
      <c r="K117">
        <f t="shared" si="36"/>
        <v>3.8980161418041206</v>
      </c>
      <c r="N117">
        <f t="shared" si="21"/>
        <v>0.91000000000000059</v>
      </c>
      <c r="O117">
        <f t="shared" si="37"/>
        <v>9.662055395918113</v>
      </c>
      <c r="P117">
        <f t="shared" si="38"/>
        <v>8.8827804680557669</v>
      </c>
      <c r="Q117">
        <f t="shared" si="39"/>
        <v>4.0517824613495339</v>
      </c>
      <c r="T117">
        <f t="shared" si="22"/>
        <v>0.91000000000000059</v>
      </c>
      <c r="U117" s="2">
        <f t="shared" si="22"/>
        <v>7.6107914987512455</v>
      </c>
      <c r="V117" s="2">
        <f t="shared" si="23"/>
        <v>9.662055395918113</v>
      </c>
      <c r="Y117">
        <f t="shared" si="24"/>
        <v>0.91000000000000059</v>
      </c>
      <c r="Z117">
        <f t="shared" si="25"/>
        <v>8.2260533601829433</v>
      </c>
      <c r="AA117">
        <f t="shared" si="26"/>
        <v>8.8827804680557669</v>
      </c>
      <c r="AC117">
        <f t="shared" si="27"/>
        <v>0.91000000000000059</v>
      </c>
      <c r="AD117">
        <f t="shared" si="28"/>
        <v>3.8980161418041206</v>
      </c>
      <c r="AE117">
        <f t="shared" si="29"/>
        <v>4.0517824613495339</v>
      </c>
      <c r="AF117">
        <f t="shared" si="30"/>
        <v>0.15376631954541331</v>
      </c>
      <c r="AT117">
        <f t="shared" si="40"/>
        <v>0.91000000000000059</v>
      </c>
      <c r="AU117">
        <f t="shared" si="41"/>
        <v>0.15376631954541331</v>
      </c>
      <c r="BB117">
        <f t="shared" si="31"/>
        <v>4.1410933687998872</v>
      </c>
      <c r="BC117">
        <f t="shared" si="32"/>
        <v>0.16043615381899956</v>
      </c>
    </row>
    <row r="118" spans="8:55" x14ac:dyDescent="0.3">
      <c r="H118">
        <f t="shared" si="33"/>
        <v>0.9200000000000006</v>
      </c>
      <c r="I118">
        <f t="shared" si="34"/>
        <v>7.5699088402344525</v>
      </c>
      <c r="J118">
        <f t="shared" si="35"/>
        <v>8.3021612751704552</v>
      </c>
      <c r="K118">
        <f t="shared" si="36"/>
        <v>3.9806572149808876</v>
      </c>
      <c r="N118">
        <f t="shared" si="21"/>
        <v>0.9200000000000006</v>
      </c>
      <c r="O118">
        <f t="shared" si="37"/>
        <v>9.6588194199109445</v>
      </c>
      <c r="P118">
        <f t="shared" si="38"/>
        <v>8.9794010220149474</v>
      </c>
      <c r="Q118">
        <f t="shared" si="39"/>
        <v>4.1410933687998872</v>
      </c>
      <c r="T118">
        <f t="shared" si="22"/>
        <v>0.9200000000000006</v>
      </c>
      <c r="U118" s="2">
        <f t="shared" si="22"/>
        <v>7.5699088402344525</v>
      </c>
      <c r="V118" s="2">
        <f t="shared" si="23"/>
        <v>9.6588194199109445</v>
      </c>
      <c r="Y118">
        <f t="shared" si="24"/>
        <v>0.9200000000000006</v>
      </c>
      <c r="Z118">
        <f t="shared" si="25"/>
        <v>8.3021612751704552</v>
      </c>
      <c r="AA118">
        <f t="shared" si="26"/>
        <v>8.9794010220149474</v>
      </c>
      <c r="AC118">
        <f t="shared" si="27"/>
        <v>0.9200000000000006</v>
      </c>
      <c r="AD118">
        <f t="shared" si="28"/>
        <v>3.9806572149808876</v>
      </c>
      <c r="AE118">
        <f t="shared" si="29"/>
        <v>4.1410933687998872</v>
      </c>
      <c r="AF118">
        <f t="shared" si="30"/>
        <v>0.16043615381899956</v>
      </c>
      <c r="AT118">
        <f t="shared" si="40"/>
        <v>0.9200000000000006</v>
      </c>
      <c r="AU118">
        <f t="shared" si="41"/>
        <v>0.16043615381899956</v>
      </c>
      <c r="BB118">
        <f t="shared" si="31"/>
        <v>4.231370319991032</v>
      </c>
      <c r="BC118">
        <f t="shared" si="32"/>
        <v>0.16731299681642842</v>
      </c>
    </row>
    <row r="119" spans="8:55" x14ac:dyDescent="0.3">
      <c r="H119">
        <f t="shared" si="33"/>
        <v>0.9300000000000006</v>
      </c>
      <c r="I119">
        <f t="shared" si="34"/>
        <v>7.5288723111754647</v>
      </c>
      <c r="J119">
        <f t="shared" si="35"/>
        <v>8.3778603635728004</v>
      </c>
      <c r="K119">
        <f t="shared" si="36"/>
        <v>4.0640573231746036</v>
      </c>
      <c r="N119">
        <f t="shared" si="21"/>
        <v>0.9300000000000006</v>
      </c>
      <c r="O119">
        <f t="shared" si="37"/>
        <v>9.6555495370259372</v>
      </c>
      <c r="P119">
        <f t="shared" si="38"/>
        <v>9.0759892162140563</v>
      </c>
      <c r="Q119">
        <f t="shared" si="39"/>
        <v>4.231370319991032</v>
      </c>
      <c r="T119">
        <f t="shared" si="22"/>
        <v>0.9300000000000006</v>
      </c>
      <c r="U119" s="2">
        <f t="shared" si="22"/>
        <v>7.5288723111754647</v>
      </c>
      <c r="V119" s="2">
        <f t="shared" si="23"/>
        <v>9.6555495370259372</v>
      </c>
      <c r="Y119">
        <f t="shared" si="24"/>
        <v>0.9300000000000006</v>
      </c>
      <c r="Z119">
        <f t="shared" si="25"/>
        <v>8.3778603635728004</v>
      </c>
      <c r="AA119">
        <f t="shared" si="26"/>
        <v>9.0759892162140563</v>
      </c>
      <c r="AC119">
        <f t="shared" si="27"/>
        <v>0.9300000000000006</v>
      </c>
      <c r="AD119">
        <f t="shared" si="28"/>
        <v>4.0640573231746036</v>
      </c>
      <c r="AE119">
        <f t="shared" si="29"/>
        <v>4.231370319991032</v>
      </c>
      <c r="AF119">
        <f t="shared" si="30"/>
        <v>0.16731299681642842</v>
      </c>
      <c r="AT119">
        <f t="shared" si="40"/>
        <v>0.9300000000000006</v>
      </c>
      <c r="AU119">
        <f t="shared" si="41"/>
        <v>0.16731299681642842</v>
      </c>
      <c r="BB119">
        <f t="shared" si="31"/>
        <v>4.3226129896300236</v>
      </c>
      <c r="BC119">
        <f t="shared" si="32"/>
        <v>0.17440061920413363</v>
      </c>
    </row>
    <row r="120" spans="8:55" x14ac:dyDescent="0.3">
      <c r="H120">
        <f t="shared" si="33"/>
        <v>0.94000000000000061</v>
      </c>
      <c r="I120">
        <f t="shared" si="34"/>
        <v>7.4876887918442332</v>
      </c>
      <c r="J120">
        <f t="shared" si="35"/>
        <v>8.4531490866845544</v>
      </c>
      <c r="K120">
        <f t="shared" si="36"/>
        <v>4.14821237042589</v>
      </c>
      <c r="N120">
        <f t="shared" si="21"/>
        <v>0.94000000000000061</v>
      </c>
      <c r="O120">
        <f t="shared" si="37"/>
        <v>9.6522457940887261</v>
      </c>
      <c r="P120">
        <f t="shared" si="38"/>
        <v>9.1725447115843153</v>
      </c>
      <c r="Q120">
        <f t="shared" si="39"/>
        <v>4.3226129896300236</v>
      </c>
      <c r="T120">
        <f t="shared" si="22"/>
        <v>0.94000000000000061</v>
      </c>
      <c r="U120" s="2">
        <f t="shared" si="22"/>
        <v>7.4876887918442332</v>
      </c>
      <c r="V120" s="2">
        <f t="shared" si="23"/>
        <v>9.6522457940887261</v>
      </c>
      <c r="Y120">
        <f t="shared" si="24"/>
        <v>0.94000000000000061</v>
      </c>
      <c r="Z120">
        <f t="shared" si="25"/>
        <v>8.4531490866845544</v>
      </c>
      <c r="AA120">
        <f t="shared" si="26"/>
        <v>9.1725447115843153</v>
      </c>
      <c r="AC120">
        <f t="shared" si="27"/>
        <v>0.94000000000000061</v>
      </c>
      <c r="AD120">
        <f t="shared" si="28"/>
        <v>4.14821237042589</v>
      </c>
      <c r="AE120">
        <f t="shared" si="29"/>
        <v>4.3226129896300236</v>
      </c>
      <c r="AF120">
        <f t="shared" si="30"/>
        <v>0.17440061920413363</v>
      </c>
      <c r="AT120">
        <f t="shared" si="40"/>
        <v>0.94000000000000061</v>
      </c>
      <c r="AU120">
        <f t="shared" si="41"/>
        <v>0.17440061920413363</v>
      </c>
      <c r="BB120">
        <f t="shared" si="31"/>
        <v>4.414821049035571</v>
      </c>
      <c r="BC120">
        <f t="shared" si="32"/>
        <v>0.18170280330324307</v>
      </c>
    </row>
    <row r="121" spans="8:55" x14ac:dyDescent="0.3">
      <c r="H121">
        <f t="shared" si="33"/>
        <v>0.95000000000000062</v>
      </c>
      <c r="I121">
        <f t="shared" si="34"/>
        <v>7.4463651217361395</v>
      </c>
      <c r="J121">
        <f t="shared" si="35"/>
        <v>8.5280259746029969</v>
      </c>
      <c r="K121">
        <f t="shared" si="36"/>
        <v>4.233118245732328</v>
      </c>
      <c r="N121">
        <f t="shared" si="21"/>
        <v>0.95000000000000062</v>
      </c>
      <c r="O121">
        <f t="shared" si="37"/>
        <v>9.648908238387806</v>
      </c>
      <c r="P121">
        <f t="shared" si="38"/>
        <v>9.2690671695252025</v>
      </c>
      <c r="Q121">
        <f t="shared" si="39"/>
        <v>4.414821049035571</v>
      </c>
      <c r="T121">
        <f t="shared" si="22"/>
        <v>0.95000000000000062</v>
      </c>
      <c r="U121" s="2">
        <f t="shared" si="22"/>
        <v>7.4463651217361395</v>
      </c>
      <c r="V121" s="2">
        <f t="shared" si="23"/>
        <v>9.648908238387806</v>
      </c>
      <c r="Y121">
        <f t="shared" si="24"/>
        <v>0.95000000000000062</v>
      </c>
      <c r="Z121">
        <f t="shared" si="25"/>
        <v>8.5280259746029969</v>
      </c>
      <c r="AA121">
        <f t="shared" si="26"/>
        <v>9.2690671695252025</v>
      </c>
      <c r="AC121">
        <f t="shared" si="27"/>
        <v>0.95000000000000062</v>
      </c>
      <c r="AD121">
        <f t="shared" si="28"/>
        <v>4.233118245732328</v>
      </c>
      <c r="AE121">
        <f t="shared" si="29"/>
        <v>4.414821049035571</v>
      </c>
      <c r="AF121">
        <f t="shared" si="30"/>
        <v>0.18170280330324307</v>
      </c>
      <c r="AT121">
        <f t="shared" si="40"/>
        <v>0.95000000000000062</v>
      </c>
      <c r="AU121">
        <f t="shared" si="41"/>
        <v>0.18170280330324307</v>
      </c>
      <c r="BB121">
        <f t="shared" si="31"/>
        <v>4.5079941661427423</v>
      </c>
      <c r="BC121">
        <f t="shared" si="32"/>
        <v>0.18922334240829741</v>
      </c>
    </row>
    <row r="122" spans="8:55" x14ac:dyDescent="0.3">
      <c r="H122">
        <f t="shared" si="33"/>
        <v>0.96000000000000063</v>
      </c>
      <c r="I122">
        <f t="shared" si="34"/>
        <v>7.4049080977237267</v>
      </c>
      <c r="J122">
        <f t="shared" si="35"/>
        <v>8.6024896258203576</v>
      </c>
      <c r="K122">
        <f t="shared" si="36"/>
        <v>4.3187708237344449</v>
      </c>
      <c r="N122">
        <f t="shared" si="21"/>
        <v>0.96000000000000063</v>
      </c>
      <c r="O122">
        <f t="shared" si="37"/>
        <v>9.6455369176731125</v>
      </c>
      <c r="P122">
        <f t="shared" si="38"/>
        <v>9.36555625190908</v>
      </c>
      <c r="Q122">
        <f t="shared" si="39"/>
        <v>4.5079941661427423</v>
      </c>
      <c r="T122">
        <f t="shared" si="22"/>
        <v>0.96000000000000063</v>
      </c>
      <c r="U122" s="2">
        <f t="shared" si="22"/>
        <v>7.4049080977237267</v>
      </c>
      <c r="V122" s="2">
        <f t="shared" si="23"/>
        <v>9.6455369176731125</v>
      </c>
      <c r="Y122">
        <f t="shared" si="24"/>
        <v>0.96000000000000063</v>
      </c>
      <c r="Z122">
        <f t="shared" si="25"/>
        <v>8.6024896258203576</v>
      </c>
      <c r="AA122">
        <f t="shared" si="26"/>
        <v>9.36555625190908</v>
      </c>
      <c r="AC122">
        <f t="shared" si="27"/>
        <v>0.96000000000000063</v>
      </c>
      <c r="AD122">
        <f t="shared" si="28"/>
        <v>4.3187708237344449</v>
      </c>
      <c r="AE122">
        <f t="shared" si="29"/>
        <v>4.5079941661427423</v>
      </c>
      <c r="AF122">
        <f t="shared" si="30"/>
        <v>0.18922334240829741</v>
      </c>
      <c r="AT122">
        <f t="shared" si="40"/>
        <v>0.96000000000000063</v>
      </c>
      <c r="AU122">
        <f t="shared" si="41"/>
        <v>0.18922334240829741</v>
      </c>
      <c r="BB122">
        <f t="shared" si="31"/>
        <v>4.6021320055077171</v>
      </c>
      <c r="BC122">
        <f t="shared" si="32"/>
        <v>0.19696604011018248</v>
      </c>
    </row>
    <row r="123" spans="8:55" x14ac:dyDescent="0.3">
      <c r="H123">
        <f t="shared" si="33"/>
        <v>0.97000000000000064</v>
      </c>
      <c r="I123">
        <f t="shared" si="34"/>
        <v>7.3633244722569016</v>
      </c>
      <c r="J123">
        <f t="shared" si="35"/>
        <v>8.6765387067975954</v>
      </c>
      <c r="K123">
        <f t="shared" si="36"/>
        <v>4.4051659653975346</v>
      </c>
      <c r="N123">
        <f t="shared" si="21"/>
        <v>0.97000000000000064</v>
      </c>
      <c r="O123">
        <f t="shared" si="37"/>
        <v>9.6421318801545706</v>
      </c>
      <c r="P123">
        <f t="shared" si="38"/>
        <v>9.4620116210858107</v>
      </c>
      <c r="Q123">
        <f t="shared" si="39"/>
        <v>4.6021320055077171</v>
      </c>
      <c r="T123">
        <f t="shared" si="22"/>
        <v>0.97000000000000064</v>
      </c>
      <c r="U123" s="2">
        <f t="shared" si="22"/>
        <v>7.3633244722569016</v>
      </c>
      <c r="V123" s="2">
        <f t="shared" si="23"/>
        <v>9.6421318801545706</v>
      </c>
      <c r="Y123">
        <f t="shared" si="24"/>
        <v>0.97000000000000064</v>
      </c>
      <c r="Z123">
        <f t="shared" si="25"/>
        <v>8.6765387067975954</v>
      </c>
      <c r="AA123">
        <f t="shared" si="26"/>
        <v>9.4620116210858107</v>
      </c>
      <c r="AC123">
        <f t="shared" si="27"/>
        <v>0.97000000000000064</v>
      </c>
      <c r="AD123">
        <f t="shared" si="28"/>
        <v>4.4051659653975346</v>
      </c>
      <c r="AE123">
        <f t="shared" si="29"/>
        <v>4.6021320055077171</v>
      </c>
      <c r="AF123">
        <f t="shared" si="30"/>
        <v>0.19696604011018248</v>
      </c>
      <c r="AT123">
        <f t="shared" si="40"/>
        <v>0.97000000000000064</v>
      </c>
      <c r="AU123">
        <f t="shared" si="41"/>
        <v>0.19696604011018248</v>
      </c>
      <c r="BB123">
        <f t="shared" si="31"/>
        <v>4.697234228312583</v>
      </c>
      <c r="BC123">
        <f t="shared" si="32"/>
        <v>0.20493470962345928</v>
      </c>
    </row>
    <row r="124" spans="8:55" x14ac:dyDescent="0.3">
      <c r="H124">
        <f t="shared" si="33"/>
        <v>0.98000000000000065</v>
      </c>
      <c r="I124">
        <f t="shared" si="34"/>
        <v>7.321620951611969</v>
      </c>
      <c r="J124">
        <f t="shared" si="35"/>
        <v>8.7501719515201639</v>
      </c>
      <c r="K124">
        <f t="shared" si="36"/>
        <v>4.4922995186891237</v>
      </c>
      <c r="N124">
        <f t="shared" si="21"/>
        <v>0.98000000000000065</v>
      </c>
      <c r="O124">
        <f t="shared" si="37"/>
        <v>9.6386931745006432</v>
      </c>
      <c r="P124">
        <f t="shared" si="38"/>
        <v>9.5584329398873571</v>
      </c>
      <c r="Q124">
        <f t="shared" si="39"/>
        <v>4.697234228312583</v>
      </c>
      <c r="T124">
        <f t="shared" si="22"/>
        <v>0.98000000000000065</v>
      </c>
      <c r="U124" s="2">
        <f t="shared" si="22"/>
        <v>7.321620951611969</v>
      </c>
      <c r="V124" s="2">
        <f t="shared" si="23"/>
        <v>9.6386931745006432</v>
      </c>
      <c r="Y124">
        <f t="shared" si="24"/>
        <v>0.98000000000000065</v>
      </c>
      <c r="Z124">
        <f t="shared" si="25"/>
        <v>8.7501719515201639</v>
      </c>
      <c r="AA124">
        <f t="shared" si="26"/>
        <v>9.5584329398873571</v>
      </c>
      <c r="AC124">
        <f t="shared" si="27"/>
        <v>0.98000000000000065</v>
      </c>
      <c r="AD124">
        <f t="shared" si="28"/>
        <v>4.4922995186891237</v>
      </c>
      <c r="AE124">
        <f t="shared" si="29"/>
        <v>4.697234228312583</v>
      </c>
      <c r="AF124">
        <f t="shared" si="30"/>
        <v>0.20493470962345928</v>
      </c>
      <c r="AT124">
        <f t="shared" si="40"/>
        <v>0.98000000000000065</v>
      </c>
      <c r="AU124">
        <f t="shared" si="41"/>
        <v>0.20493470962345928</v>
      </c>
      <c r="BB124">
        <f t="shared" si="31"/>
        <v>4.7933004923701814</v>
      </c>
      <c r="BC124">
        <f t="shared" si="32"/>
        <v>0.21313317311827529</v>
      </c>
    </row>
    <row r="125" spans="8:55" x14ac:dyDescent="0.3">
      <c r="H125">
        <f t="shared" si="33"/>
        <v>0.99000000000000066</v>
      </c>
      <c r="I125">
        <f t="shared" si="34"/>
        <v>7.2798041941897544</v>
      </c>
      <c r="J125">
        <f t="shared" si="35"/>
        <v>8.8233881610362843</v>
      </c>
      <c r="K125">
        <f t="shared" si="36"/>
        <v>4.5801673192519061</v>
      </c>
      <c r="N125">
        <f t="shared" si="21"/>
        <v>0.99000000000000066</v>
      </c>
      <c r="O125">
        <f t="shared" si="37"/>
        <v>9.635220849836875</v>
      </c>
      <c r="P125">
        <f t="shared" si="38"/>
        <v>9.6548198716323643</v>
      </c>
      <c r="Q125">
        <f t="shared" si="39"/>
        <v>4.7933004923701814</v>
      </c>
      <c r="T125">
        <f t="shared" si="22"/>
        <v>0.99000000000000066</v>
      </c>
      <c r="U125" s="2">
        <f t="shared" si="22"/>
        <v>7.2798041941897544</v>
      </c>
      <c r="V125" s="2">
        <f t="shared" si="23"/>
        <v>9.635220849836875</v>
      </c>
      <c r="Y125">
        <f t="shared" si="24"/>
        <v>0.99000000000000066</v>
      </c>
      <c r="Z125">
        <f t="shared" si="25"/>
        <v>8.8233881610362843</v>
      </c>
      <c r="AA125">
        <f t="shared" si="26"/>
        <v>9.6548198716323643</v>
      </c>
      <c r="AC125">
        <f t="shared" si="27"/>
        <v>0.99000000000000066</v>
      </c>
      <c r="AD125">
        <f t="shared" si="28"/>
        <v>4.5801673192519061</v>
      </c>
      <c r="AE125">
        <f t="shared" si="29"/>
        <v>4.7933004923701814</v>
      </c>
      <c r="AF125">
        <f t="shared" si="30"/>
        <v>0.21313317311827529</v>
      </c>
      <c r="AT125">
        <f t="shared" si="40"/>
        <v>0.99000000000000066</v>
      </c>
      <c r="AU125">
        <f t="shared" si="41"/>
        <v>0.21313317311827529</v>
      </c>
      <c r="BB125">
        <f t="shared" si="31"/>
        <v>4.890330452128997</v>
      </c>
      <c r="BC125">
        <f t="shared" si="32"/>
        <v>0.22156526105701868</v>
      </c>
    </row>
    <row r="126" spans="8:55" x14ac:dyDescent="0.3">
      <c r="H126">
        <f t="shared" si="33"/>
        <v>1.0000000000000007</v>
      </c>
      <c r="I126">
        <f t="shared" si="34"/>
        <v>7.2378808088630713</v>
      </c>
      <c r="J126">
        <f t="shared" si="35"/>
        <v>8.896186202978182</v>
      </c>
      <c r="K126">
        <f t="shared" si="36"/>
        <v>4.6687651910719783</v>
      </c>
      <c r="N126">
        <f t="shared" si="21"/>
        <v>1.0000000000000007</v>
      </c>
      <c r="O126">
        <f t="shared" si="37"/>
        <v>9.631714955744398</v>
      </c>
      <c r="P126">
        <f t="shared" si="38"/>
        <v>9.7511720801307327</v>
      </c>
      <c r="Q126">
        <f t="shared" si="39"/>
        <v>4.890330452128997</v>
      </c>
      <c r="T126">
        <f t="shared" si="22"/>
        <v>1.0000000000000007</v>
      </c>
      <c r="U126" s="2">
        <f t="shared" si="22"/>
        <v>7.2378808088630713</v>
      </c>
      <c r="V126" s="2">
        <f t="shared" si="23"/>
        <v>9.631714955744398</v>
      </c>
      <c r="Y126">
        <f t="shared" si="24"/>
        <v>1.0000000000000007</v>
      </c>
      <c r="Z126">
        <f t="shared" si="25"/>
        <v>8.896186202978182</v>
      </c>
      <c r="AA126">
        <f t="shared" si="26"/>
        <v>9.7511720801307327</v>
      </c>
      <c r="AC126">
        <f t="shared" si="27"/>
        <v>1.0000000000000007</v>
      </c>
      <c r="AD126">
        <f t="shared" si="28"/>
        <v>4.6687651910719783</v>
      </c>
      <c r="AE126">
        <f t="shared" si="29"/>
        <v>4.890330452128997</v>
      </c>
      <c r="AF126">
        <f t="shared" si="30"/>
        <v>0.22156526105701868</v>
      </c>
      <c r="AT126">
        <f t="shared" si="40"/>
        <v>1.0000000000000007</v>
      </c>
      <c r="AU126">
        <f t="shared" si="41"/>
        <v>0.22156526105701868</v>
      </c>
      <c r="BB126">
        <f t="shared" si="31"/>
        <v>4.9883237586780913</v>
      </c>
      <c r="BC126">
        <f t="shared" si="32"/>
        <v>0.23023481153588765</v>
      </c>
    </row>
    <row r="127" spans="8:55" x14ac:dyDescent="0.3">
      <c r="H127">
        <f t="shared" si="33"/>
        <v>1.0100000000000007</v>
      </c>
      <c r="I127">
        <f t="shared" si="34"/>
        <v>7.1958573533737145</v>
      </c>
      <c r="J127">
        <f t="shared" si="35"/>
        <v>8.9685650110668131</v>
      </c>
      <c r="K127">
        <f t="shared" si="36"/>
        <v>4.7580889471422037</v>
      </c>
      <c r="N127">
        <f t="shared" si="21"/>
        <v>1.0100000000000007</v>
      </c>
      <c r="O127">
        <f t="shared" si="37"/>
        <v>9.6281755422584538</v>
      </c>
      <c r="P127">
        <f t="shared" si="38"/>
        <v>9.8474892296881773</v>
      </c>
      <c r="Q127">
        <f t="shared" si="39"/>
        <v>4.9883237586780913</v>
      </c>
      <c r="T127">
        <f t="shared" si="22"/>
        <v>1.0100000000000007</v>
      </c>
      <c r="U127" s="2">
        <f t="shared" si="22"/>
        <v>7.1958573533737145</v>
      </c>
      <c r="V127" s="2">
        <f t="shared" si="23"/>
        <v>9.6281755422584538</v>
      </c>
      <c r="Y127">
        <f t="shared" si="24"/>
        <v>1.0100000000000007</v>
      </c>
      <c r="Z127">
        <f t="shared" si="25"/>
        <v>8.9685650110668131</v>
      </c>
      <c r="AA127">
        <f t="shared" si="26"/>
        <v>9.8474892296881773</v>
      </c>
      <c r="AC127">
        <f t="shared" si="27"/>
        <v>1.0100000000000007</v>
      </c>
      <c r="AD127">
        <f t="shared" si="28"/>
        <v>4.7580889471422037</v>
      </c>
      <c r="AE127">
        <f t="shared" si="29"/>
        <v>4.9883237586780913</v>
      </c>
      <c r="AF127">
        <f t="shared" si="30"/>
        <v>0.23023481153588765</v>
      </c>
      <c r="AT127">
        <f t="shared" si="40"/>
        <v>1.0100000000000007</v>
      </c>
      <c r="AU127">
        <f t="shared" si="41"/>
        <v>0.23023481153588765</v>
      </c>
      <c r="BB127">
        <f t="shared" si="31"/>
        <v>5.0872800597520857</v>
      </c>
      <c r="BC127">
        <f t="shared" si="32"/>
        <v>0.23914566963154549</v>
      </c>
    </row>
    <row r="128" spans="8:55" x14ac:dyDescent="0.3">
      <c r="H128">
        <f t="shared" si="33"/>
        <v>1.0200000000000007</v>
      </c>
      <c r="I128">
        <f t="shared" si="34"/>
        <v>7.1537403327791402</v>
      </c>
      <c r="J128">
        <f t="shared" si="35"/>
        <v>9.0405235846005496</v>
      </c>
      <c r="K128">
        <f t="shared" si="36"/>
        <v>4.8481343901205403</v>
      </c>
      <c r="N128">
        <f t="shared" si="21"/>
        <v>1.0200000000000007</v>
      </c>
      <c r="O128">
        <f t="shared" si="37"/>
        <v>9.6246026598668806</v>
      </c>
      <c r="P128">
        <f t="shared" si="38"/>
        <v>9.9437709851107616</v>
      </c>
      <c r="Q128">
        <f t="shared" si="39"/>
        <v>5.0872800597520857</v>
      </c>
      <c r="T128">
        <f t="shared" si="22"/>
        <v>1.0200000000000007</v>
      </c>
      <c r="U128" s="2">
        <f t="shared" si="22"/>
        <v>7.1537403327791402</v>
      </c>
      <c r="V128" s="2">
        <f t="shared" si="23"/>
        <v>9.6246026598668806</v>
      </c>
      <c r="Y128">
        <f t="shared" si="24"/>
        <v>1.0200000000000007</v>
      </c>
      <c r="Z128">
        <f t="shared" si="25"/>
        <v>9.0405235846005496</v>
      </c>
      <c r="AA128">
        <f t="shared" si="26"/>
        <v>9.9437709851107616</v>
      </c>
      <c r="AC128">
        <f t="shared" si="27"/>
        <v>1.0200000000000007</v>
      </c>
      <c r="AD128">
        <f t="shared" si="28"/>
        <v>4.8481343901205403</v>
      </c>
      <c r="AE128">
        <f t="shared" si="29"/>
        <v>5.0872800597520857</v>
      </c>
      <c r="AF128">
        <f t="shared" si="30"/>
        <v>0.23914566963154549</v>
      </c>
      <c r="AT128">
        <f t="shared" si="40"/>
        <v>1.0200000000000007</v>
      </c>
      <c r="AU128">
        <f t="shared" si="41"/>
        <v>0.23914566963154549</v>
      </c>
      <c r="BB128">
        <f t="shared" si="31"/>
        <v>5.1871989997361867</v>
      </c>
      <c r="BC128">
        <f t="shared" si="32"/>
        <v>0.24830168675300168</v>
      </c>
    </row>
    <row r="129" spans="8:55" x14ac:dyDescent="0.3">
      <c r="H129">
        <f t="shared" si="33"/>
        <v>1.0300000000000007</v>
      </c>
      <c r="I129">
        <f t="shared" si="34"/>
        <v>7.1115361979489178</v>
      </c>
      <c r="J129">
        <f t="shared" si="35"/>
        <v>9.1120609879283414</v>
      </c>
      <c r="K129">
        <f t="shared" si="36"/>
        <v>4.938897312983185</v>
      </c>
      <c r="N129">
        <f t="shared" si="21"/>
        <v>1.0300000000000007</v>
      </c>
      <c r="O129">
        <f t="shared" si="37"/>
        <v>9.620996359508597</v>
      </c>
      <c r="P129">
        <f t="shared" si="38"/>
        <v>10.040017011709431</v>
      </c>
      <c r="Q129">
        <f t="shared" si="39"/>
        <v>5.1871989997361867</v>
      </c>
      <c r="T129">
        <f t="shared" si="22"/>
        <v>1.0300000000000007</v>
      </c>
      <c r="U129" s="2">
        <f t="shared" si="22"/>
        <v>7.1115361979489178</v>
      </c>
      <c r="V129" s="2">
        <f t="shared" si="23"/>
        <v>9.620996359508597</v>
      </c>
      <c r="Y129">
        <f t="shared" si="24"/>
        <v>1.0300000000000007</v>
      </c>
      <c r="Z129">
        <f t="shared" si="25"/>
        <v>9.1120609879283414</v>
      </c>
      <c r="AA129">
        <f t="shared" si="26"/>
        <v>10.040017011709431</v>
      </c>
      <c r="AC129">
        <f t="shared" si="27"/>
        <v>1.0300000000000007</v>
      </c>
      <c r="AD129">
        <f t="shared" si="28"/>
        <v>4.938897312983185</v>
      </c>
      <c r="AE129">
        <f t="shared" si="29"/>
        <v>5.1871989997361867</v>
      </c>
      <c r="AF129">
        <f t="shared" si="30"/>
        <v>0.24830168675300168</v>
      </c>
      <c r="AT129">
        <f t="shared" si="40"/>
        <v>1.0300000000000007</v>
      </c>
      <c r="AU129">
        <f t="shared" si="41"/>
        <v>0.24830168675300168</v>
      </c>
      <c r="BB129">
        <f t="shared" si="31"/>
        <v>5.2880802196712562</v>
      </c>
      <c r="BC129">
        <f t="shared" si="32"/>
        <v>0.2577067199988905</v>
      </c>
    </row>
    <row r="130" spans="8:55" x14ac:dyDescent="0.3">
      <c r="H130">
        <f t="shared" si="33"/>
        <v>1.0400000000000007</v>
      </c>
      <c r="I130">
        <f t="shared" si="34"/>
        <v>7.0692513441110396</v>
      </c>
      <c r="J130">
        <f t="shared" si="35"/>
        <v>9.1831763499078303</v>
      </c>
      <c r="K130">
        <f t="shared" si="36"/>
        <v>5.0303734996723657</v>
      </c>
      <c r="N130">
        <f t="shared" si="21"/>
        <v>1.0400000000000007</v>
      </c>
      <c r="O130">
        <f t="shared" si="37"/>
        <v>9.6173566925720806</v>
      </c>
      <c r="P130">
        <f t="shared" si="38"/>
        <v>10.136226975304517</v>
      </c>
      <c r="Q130">
        <f t="shared" si="39"/>
        <v>5.2880802196712562</v>
      </c>
      <c r="T130">
        <f t="shared" si="22"/>
        <v>1.0400000000000007</v>
      </c>
      <c r="U130" s="2">
        <f t="shared" si="22"/>
        <v>7.0692513441110396</v>
      </c>
      <c r="V130" s="2">
        <f t="shared" si="23"/>
        <v>9.6173566925720806</v>
      </c>
      <c r="Y130">
        <f t="shared" si="24"/>
        <v>1.0400000000000007</v>
      </c>
      <c r="Z130">
        <f t="shared" si="25"/>
        <v>9.1831763499078303</v>
      </c>
      <c r="AA130">
        <f t="shared" si="26"/>
        <v>10.136226975304517</v>
      </c>
      <c r="AC130">
        <f t="shared" si="27"/>
        <v>1.0400000000000007</v>
      </c>
      <c r="AD130">
        <f t="shared" si="28"/>
        <v>5.0303734996723657</v>
      </c>
      <c r="AE130">
        <f t="shared" si="29"/>
        <v>5.2880802196712562</v>
      </c>
      <c r="AF130">
        <f t="shared" si="30"/>
        <v>0.2577067199988905</v>
      </c>
      <c r="AT130">
        <f t="shared" si="40"/>
        <v>1.0400000000000007</v>
      </c>
      <c r="AU130">
        <f t="shared" si="41"/>
        <v>0.2577067199988905</v>
      </c>
      <c r="BB130">
        <f t="shared" si="31"/>
        <v>5.3899233572589296</v>
      </c>
      <c r="BC130">
        <f t="shared" si="32"/>
        <v>0.26736463152028023</v>
      </c>
    </row>
    <row r="131" spans="8:55" x14ac:dyDescent="0.3">
      <c r="H131">
        <f t="shared" si="33"/>
        <v>1.0500000000000007</v>
      </c>
      <c r="I131">
        <f t="shared" si="34"/>
        <v>7.0268921094480818</v>
      </c>
      <c r="J131">
        <f t="shared" si="35"/>
        <v>9.2538688633489414</v>
      </c>
      <c r="K131">
        <f t="shared" si="36"/>
        <v>5.1225587257386493</v>
      </c>
      <c r="N131">
        <f t="shared" si="21"/>
        <v>1.0500000000000007</v>
      </c>
      <c r="O131">
        <f t="shared" si="37"/>
        <v>9.6136837108938131</v>
      </c>
      <c r="P131">
        <f t="shared" si="38"/>
        <v>10.232400542230238</v>
      </c>
      <c r="Q131">
        <f t="shared" si="39"/>
        <v>5.3899233572589296</v>
      </c>
      <c r="T131">
        <f t="shared" si="22"/>
        <v>1.0500000000000007</v>
      </c>
      <c r="U131" s="2">
        <f t="shared" si="22"/>
        <v>7.0268921094480818</v>
      </c>
      <c r="V131" s="2">
        <f t="shared" si="23"/>
        <v>9.6136837108938131</v>
      </c>
      <c r="Y131">
        <f t="shared" si="24"/>
        <v>1.0500000000000007</v>
      </c>
      <c r="Z131">
        <f t="shared" si="25"/>
        <v>9.2538688633489414</v>
      </c>
      <c r="AA131">
        <f t="shared" si="26"/>
        <v>10.232400542230238</v>
      </c>
      <c r="AC131">
        <f t="shared" si="27"/>
        <v>1.0500000000000007</v>
      </c>
      <c r="AD131">
        <f t="shared" si="28"/>
        <v>5.1225587257386493</v>
      </c>
      <c r="AE131">
        <f t="shared" si="29"/>
        <v>5.3899233572589296</v>
      </c>
      <c r="AF131">
        <f t="shared" si="30"/>
        <v>0.26736463152028023</v>
      </c>
      <c r="AT131">
        <f t="shared" si="40"/>
        <v>1.0500000000000007</v>
      </c>
      <c r="AU131">
        <f t="shared" si="41"/>
        <v>0.26736463152028023</v>
      </c>
      <c r="BB131">
        <f t="shared" si="31"/>
        <v>5.4927280468667767</v>
      </c>
      <c r="BC131">
        <f t="shared" si="32"/>
        <v>0.27727928788916589</v>
      </c>
    </row>
    <row r="132" spans="8:55" x14ac:dyDescent="0.3">
      <c r="H132">
        <f t="shared" si="33"/>
        <v>1.0600000000000007</v>
      </c>
      <c r="I132">
        <f t="shared" si="34"/>
        <v>6.9844647737432215</v>
      </c>
      <c r="J132">
        <f t="shared" si="35"/>
        <v>9.3241377844434226</v>
      </c>
      <c r="K132">
        <f t="shared" si="36"/>
        <v>5.2154487589776108</v>
      </c>
      <c r="N132">
        <f t="shared" si="21"/>
        <v>1.0600000000000007</v>
      </c>
      <c r="O132">
        <f t="shared" si="37"/>
        <v>9.6099774667567388</v>
      </c>
      <c r="P132">
        <f t="shared" si="38"/>
        <v>10.328537379339176</v>
      </c>
      <c r="Q132">
        <f t="shared" si="39"/>
        <v>5.4927280468667767</v>
      </c>
      <c r="T132">
        <f t="shared" si="22"/>
        <v>1.0600000000000007</v>
      </c>
      <c r="U132" s="2">
        <f t="shared" si="22"/>
        <v>6.9844647737432215</v>
      </c>
      <c r="V132" s="2">
        <f t="shared" si="23"/>
        <v>9.6099774667567388</v>
      </c>
      <c r="Y132">
        <f t="shared" si="24"/>
        <v>1.0600000000000007</v>
      </c>
      <c r="Z132">
        <f t="shared" si="25"/>
        <v>9.3241377844434226</v>
      </c>
      <c r="AA132">
        <f t="shared" si="26"/>
        <v>10.328537379339176</v>
      </c>
      <c r="AC132">
        <f t="shared" si="27"/>
        <v>1.0600000000000007</v>
      </c>
      <c r="AD132">
        <f t="shared" si="28"/>
        <v>5.2154487589776108</v>
      </c>
      <c r="AE132">
        <f t="shared" si="29"/>
        <v>5.4927280468667767</v>
      </c>
      <c r="AF132">
        <f t="shared" si="30"/>
        <v>0.27727928788916589</v>
      </c>
      <c r="AT132">
        <f t="shared" si="40"/>
        <v>1.0600000000000007</v>
      </c>
      <c r="AU132">
        <f t="shared" si="41"/>
        <v>0.27727928788916589</v>
      </c>
      <c r="BB132">
        <f t="shared" si="31"/>
        <v>5.5964939195335059</v>
      </c>
      <c r="BC132">
        <f t="shared" si="32"/>
        <v>0.28745455947277332</v>
      </c>
    </row>
    <row r="133" spans="8:55" x14ac:dyDescent="0.3">
      <c r="H133">
        <f t="shared" si="33"/>
        <v>1.0700000000000007</v>
      </c>
      <c r="I133">
        <f t="shared" si="34"/>
        <v>6.9419755570760184</v>
      </c>
      <c r="J133">
        <f t="shared" si="35"/>
        <v>9.393982432180854</v>
      </c>
      <c r="K133">
        <f t="shared" si="36"/>
        <v>5.3090393600607326</v>
      </c>
      <c r="N133">
        <f t="shared" si="21"/>
        <v>1.0700000000000007</v>
      </c>
      <c r="O133">
        <f t="shared" si="37"/>
        <v>9.6062380128886922</v>
      </c>
      <c r="P133">
        <f t="shared" si="38"/>
        <v>10.424637154006744</v>
      </c>
      <c r="Q133">
        <f t="shared" si="39"/>
        <v>5.5964939195335059</v>
      </c>
      <c r="T133">
        <f t="shared" si="22"/>
        <v>1.0700000000000007</v>
      </c>
      <c r="U133" s="2">
        <f t="shared" si="22"/>
        <v>6.9419755570760184</v>
      </c>
      <c r="V133" s="2">
        <f t="shared" si="23"/>
        <v>9.6062380128886922</v>
      </c>
      <c r="Y133">
        <f t="shared" si="24"/>
        <v>1.0700000000000007</v>
      </c>
      <c r="Z133">
        <f t="shared" si="25"/>
        <v>9.393982432180854</v>
      </c>
      <c r="AA133">
        <f t="shared" si="26"/>
        <v>10.424637154006744</v>
      </c>
      <c r="AC133">
        <f t="shared" si="27"/>
        <v>1.0700000000000007</v>
      </c>
      <c r="AD133">
        <f t="shared" si="28"/>
        <v>5.3090393600607326</v>
      </c>
      <c r="AE133">
        <f t="shared" si="29"/>
        <v>5.5964939195335059</v>
      </c>
      <c r="AF133">
        <f t="shared" si="30"/>
        <v>0.28745455947277332</v>
      </c>
      <c r="AT133">
        <f t="shared" si="40"/>
        <v>1.0700000000000007</v>
      </c>
      <c r="AU133">
        <f t="shared" si="41"/>
        <v>0.28745455947277332</v>
      </c>
      <c r="BB133">
        <f t="shared" si="31"/>
        <v>5.7012206029742174</v>
      </c>
      <c r="BC133">
        <f t="shared" si="32"/>
        <v>0.29789431981382286</v>
      </c>
    </row>
    <row r="134" spans="8:55" x14ac:dyDescent="0.3">
      <c r="H134">
        <f t="shared" si="33"/>
        <v>1.0800000000000007</v>
      </c>
      <c r="I134">
        <f t="shared" si="34"/>
        <v>6.8994306185678838</v>
      </c>
      <c r="J134">
        <f t="shared" si="35"/>
        <v>9.4634021877516137</v>
      </c>
      <c r="K134">
        <f t="shared" si="36"/>
        <v>5.4033262831603945</v>
      </c>
      <c r="N134">
        <f t="shared" si="21"/>
        <v>1.0800000000000007</v>
      </c>
      <c r="O134">
        <f t="shared" si="37"/>
        <v>9.6024654024608225</v>
      </c>
      <c r="P134">
        <f t="shared" si="38"/>
        <v>10.52069953413563</v>
      </c>
      <c r="Q134">
        <f t="shared" si="39"/>
        <v>5.7012206029742174</v>
      </c>
      <c r="T134">
        <f t="shared" si="22"/>
        <v>1.0800000000000007</v>
      </c>
      <c r="U134" s="2">
        <f t="shared" si="22"/>
        <v>6.8994306185678838</v>
      </c>
      <c r="V134" s="2">
        <f t="shared" si="23"/>
        <v>9.6024654024608225</v>
      </c>
      <c r="Y134">
        <f t="shared" si="24"/>
        <v>1.0800000000000007</v>
      </c>
      <c r="Z134">
        <f t="shared" si="25"/>
        <v>9.4634021877516137</v>
      </c>
      <c r="AA134">
        <f t="shared" si="26"/>
        <v>10.52069953413563</v>
      </c>
      <c r="AC134">
        <f t="shared" si="27"/>
        <v>1.0800000000000007</v>
      </c>
      <c r="AD134">
        <f t="shared" si="28"/>
        <v>5.4033262831603945</v>
      </c>
      <c r="AE134">
        <f t="shared" si="29"/>
        <v>5.7012206029742174</v>
      </c>
      <c r="AF134">
        <f t="shared" si="30"/>
        <v>0.29789431981382286</v>
      </c>
      <c r="AT134">
        <f t="shared" si="40"/>
        <v>1.0800000000000007</v>
      </c>
      <c r="AU134">
        <f t="shared" si="41"/>
        <v>0.29789431981382286</v>
      </c>
      <c r="BB134">
        <f t="shared" si="31"/>
        <v>5.8069077215856968</v>
      </c>
      <c r="BC134">
        <f t="shared" si="32"/>
        <v>0.30860244501685763</v>
      </c>
    </row>
    <row r="135" spans="8:55" x14ac:dyDescent="0.3">
      <c r="H135">
        <f t="shared" si="33"/>
        <v>1.0900000000000007</v>
      </c>
      <c r="I135">
        <f t="shared" si="34"/>
        <v>6.8568360551770908</v>
      </c>
      <c r="J135">
        <f t="shared" si="35"/>
        <v>9.5323964939372932</v>
      </c>
      <c r="K135">
        <f t="shared" si="36"/>
        <v>5.4983052765688392</v>
      </c>
      <c r="N135">
        <f t="shared" si="21"/>
        <v>1.0900000000000007</v>
      </c>
      <c r="O135">
        <f t="shared" si="37"/>
        <v>9.5986596890860003</v>
      </c>
      <c r="P135">
        <f t="shared" si="38"/>
        <v>10.616724188160239</v>
      </c>
      <c r="Q135">
        <f t="shared" si="39"/>
        <v>5.8069077215856968</v>
      </c>
      <c r="T135">
        <f t="shared" si="22"/>
        <v>1.0900000000000007</v>
      </c>
      <c r="U135" s="2">
        <f t="shared" si="22"/>
        <v>6.8568360551770908</v>
      </c>
      <c r="V135" s="2">
        <f t="shared" si="23"/>
        <v>9.5986596890860003</v>
      </c>
      <c r="Y135">
        <f t="shared" si="24"/>
        <v>1.0900000000000007</v>
      </c>
      <c r="Z135">
        <f t="shared" si="25"/>
        <v>9.5323964939372932</v>
      </c>
      <c r="AA135">
        <f t="shared" si="26"/>
        <v>10.616724188160239</v>
      </c>
      <c r="AC135">
        <f t="shared" si="27"/>
        <v>1.0900000000000007</v>
      </c>
      <c r="AD135">
        <f t="shared" si="28"/>
        <v>5.4983052765688392</v>
      </c>
      <c r="AE135">
        <f t="shared" si="29"/>
        <v>5.8069077215856968</v>
      </c>
      <c r="AF135">
        <f t="shared" si="30"/>
        <v>0.30860244501685763</v>
      </c>
      <c r="AT135">
        <f t="shared" si="40"/>
        <v>1.0900000000000007</v>
      </c>
      <c r="AU135">
        <f t="shared" si="41"/>
        <v>0.30860244501685763</v>
      </c>
      <c r="BB135">
        <f t="shared" si="31"/>
        <v>5.9135548964517533</v>
      </c>
      <c r="BC135">
        <f t="shared" si="32"/>
        <v>0.31958281314078274</v>
      </c>
    </row>
    <row r="136" spans="8:55" x14ac:dyDescent="0.3">
      <c r="H136">
        <f t="shared" si="33"/>
        <v>1.1000000000000008</v>
      </c>
      <c r="I136">
        <f t="shared" si="34"/>
        <v>6.8141979005431388</v>
      </c>
      <c r="J136">
        <f t="shared" si="35"/>
        <v>9.6009648544890638</v>
      </c>
      <c r="K136">
        <f t="shared" si="36"/>
        <v>5.5939720833109705</v>
      </c>
      <c r="N136">
        <f t="shared" si="21"/>
        <v>1.1000000000000008</v>
      </c>
      <c r="O136">
        <f t="shared" si="37"/>
        <v>9.5948209268172189</v>
      </c>
      <c r="P136">
        <f t="shared" si="38"/>
        <v>10.712710785051099</v>
      </c>
      <c r="Q136">
        <f t="shared" si="39"/>
        <v>5.9135548964517533</v>
      </c>
      <c r="T136">
        <f t="shared" si="22"/>
        <v>1.1000000000000008</v>
      </c>
      <c r="U136" s="2">
        <f t="shared" si="22"/>
        <v>6.8141979005431388</v>
      </c>
      <c r="V136" s="2">
        <f t="shared" si="23"/>
        <v>9.5948209268172189</v>
      </c>
      <c r="Y136">
        <f t="shared" si="24"/>
        <v>1.1000000000000008</v>
      </c>
      <c r="Z136">
        <f t="shared" si="25"/>
        <v>9.6009648544890638</v>
      </c>
      <c r="AA136">
        <f t="shared" si="26"/>
        <v>10.712710785051099</v>
      </c>
      <c r="AC136">
        <f t="shared" si="27"/>
        <v>1.1000000000000008</v>
      </c>
      <c r="AD136">
        <f t="shared" si="28"/>
        <v>5.5939720833109705</v>
      </c>
      <c r="AE136">
        <f t="shared" si="29"/>
        <v>5.9135548964517533</v>
      </c>
      <c r="AF136">
        <f t="shared" si="30"/>
        <v>0.31958281314078274</v>
      </c>
      <c r="AT136">
        <f t="shared" si="40"/>
        <v>1.1000000000000008</v>
      </c>
      <c r="AU136">
        <f t="shared" si="41"/>
        <v>0.31958281314078274</v>
      </c>
      <c r="BB136">
        <f t="shared" si="31"/>
        <v>6.0211617453486053</v>
      </c>
      <c r="BC136">
        <f t="shared" si="32"/>
        <v>0.33083930359771685</v>
      </c>
    </row>
    <row r="137" spans="8:55" x14ac:dyDescent="0.3">
      <c r="H137">
        <f t="shared" si="33"/>
        <v>1.1100000000000008</v>
      </c>
      <c r="I137">
        <f t="shared" si="34"/>
        <v>6.7715221238802767</v>
      </c>
      <c r="J137">
        <f t="shared" si="35"/>
        <v>9.6691068334944958</v>
      </c>
      <c r="K137">
        <f t="shared" si="36"/>
        <v>5.6903224417508884</v>
      </c>
      <c r="N137">
        <f t="shared" si="21"/>
        <v>1.1100000000000008</v>
      </c>
      <c r="O137">
        <f t="shared" si="37"/>
        <v>9.5909491701459775</v>
      </c>
      <c r="P137">
        <f t="shared" si="38"/>
        <v>10.808658994319272</v>
      </c>
      <c r="Q137">
        <f t="shared" si="39"/>
        <v>6.0211617453486053</v>
      </c>
      <c r="T137">
        <f t="shared" si="22"/>
        <v>1.1100000000000008</v>
      </c>
      <c r="U137" s="2">
        <f t="shared" si="22"/>
        <v>6.7715221238802767</v>
      </c>
      <c r="V137" s="2">
        <f t="shared" si="23"/>
        <v>9.5909491701459775</v>
      </c>
      <c r="Y137">
        <f t="shared" si="24"/>
        <v>1.1100000000000008</v>
      </c>
      <c r="Z137">
        <f t="shared" si="25"/>
        <v>9.6691068334944958</v>
      </c>
      <c r="AA137">
        <f t="shared" si="26"/>
        <v>10.808658994319272</v>
      </c>
      <c r="AC137">
        <f t="shared" si="27"/>
        <v>1.1100000000000008</v>
      </c>
      <c r="AD137">
        <f t="shared" si="28"/>
        <v>5.6903224417508884</v>
      </c>
      <c r="AE137">
        <f t="shared" si="29"/>
        <v>6.0211617453486053</v>
      </c>
      <c r="AF137">
        <f t="shared" si="30"/>
        <v>0.33083930359771685</v>
      </c>
      <c r="AT137">
        <f t="shared" si="40"/>
        <v>1.1100000000000008</v>
      </c>
      <c r="AU137">
        <f t="shared" si="41"/>
        <v>0.33083930359771685</v>
      </c>
      <c r="BB137">
        <f t="shared" si="31"/>
        <v>6.1297278827503057</v>
      </c>
      <c r="BC137">
        <f t="shared" si="32"/>
        <v>0.34237579655827854</v>
      </c>
    </row>
    <row r="138" spans="8:55" x14ac:dyDescent="0.3">
      <c r="H138">
        <f t="shared" si="33"/>
        <v>1.1200000000000008</v>
      </c>
      <c r="I138">
        <f t="shared" si="34"/>
        <v>6.7288146289199249</v>
      </c>
      <c r="J138">
        <f t="shared" si="35"/>
        <v>9.7368220547332989</v>
      </c>
      <c r="K138">
        <f t="shared" si="36"/>
        <v>5.7873520861920271</v>
      </c>
      <c r="N138">
        <f t="shared" si="21"/>
        <v>1.1200000000000008</v>
      </c>
      <c r="O138">
        <f t="shared" si="37"/>
        <v>9.587044474000658</v>
      </c>
      <c r="P138">
        <f t="shared" si="38"/>
        <v>10.904568486020731</v>
      </c>
      <c r="Q138">
        <f t="shared" si="39"/>
        <v>6.1297278827503057</v>
      </c>
      <c r="T138">
        <f t="shared" si="22"/>
        <v>1.1200000000000008</v>
      </c>
      <c r="U138" s="2">
        <f t="shared" si="22"/>
        <v>6.7288146289199249</v>
      </c>
      <c r="V138" s="2">
        <f t="shared" si="23"/>
        <v>9.587044474000658</v>
      </c>
      <c r="Y138">
        <f t="shared" si="24"/>
        <v>1.1200000000000008</v>
      </c>
      <c r="Z138">
        <f t="shared" si="25"/>
        <v>9.7368220547332989</v>
      </c>
      <c r="AA138">
        <f t="shared" si="26"/>
        <v>10.904568486020731</v>
      </c>
      <c r="AC138">
        <f t="shared" si="27"/>
        <v>1.1200000000000008</v>
      </c>
      <c r="AD138">
        <f t="shared" si="28"/>
        <v>5.7873520861920271</v>
      </c>
      <c r="AE138">
        <f t="shared" si="29"/>
        <v>6.1297278827503057</v>
      </c>
      <c r="AF138">
        <f t="shared" si="30"/>
        <v>0.34237579655827854</v>
      </c>
      <c r="AT138">
        <f t="shared" si="40"/>
        <v>1.1200000000000008</v>
      </c>
      <c r="AU138">
        <f t="shared" si="41"/>
        <v>0.34237579655827854</v>
      </c>
      <c r="BB138">
        <f t="shared" si="31"/>
        <v>6.2392529198342128</v>
      </c>
      <c r="BC138">
        <f t="shared" si="32"/>
        <v>0.35419617236340706</v>
      </c>
    </row>
    <row r="139" spans="8:55" x14ac:dyDescent="0.3">
      <c r="H139">
        <f t="shared" si="33"/>
        <v>1.1300000000000008</v>
      </c>
      <c r="I139">
        <f t="shared" si="34"/>
        <v>6.6860812529017153</v>
      </c>
      <c r="J139">
        <f t="shared" si="35"/>
        <v>9.8041102010224979</v>
      </c>
      <c r="K139">
        <f t="shared" si="36"/>
        <v>5.8850567474708058</v>
      </c>
      <c r="N139">
        <f t="shared" si="21"/>
        <v>1.1300000000000008</v>
      </c>
      <c r="O139">
        <f t="shared" si="37"/>
        <v>9.5831068937448816</v>
      </c>
      <c r="P139">
        <f t="shared" si="38"/>
        <v>11.000438930760737</v>
      </c>
      <c r="Q139">
        <f t="shared" si="39"/>
        <v>6.2392529198342128</v>
      </c>
      <c r="T139">
        <f t="shared" si="22"/>
        <v>1.1300000000000008</v>
      </c>
      <c r="U139" s="2">
        <f t="shared" si="22"/>
        <v>6.6860812529017153</v>
      </c>
      <c r="V139" s="2">
        <f t="shared" si="23"/>
        <v>9.5831068937448816</v>
      </c>
      <c r="Y139">
        <f t="shared" si="24"/>
        <v>1.1300000000000008</v>
      </c>
      <c r="Z139">
        <f t="shared" si="25"/>
        <v>9.8041102010224979</v>
      </c>
      <c r="AA139">
        <f t="shared" si="26"/>
        <v>11.000438930760737</v>
      </c>
      <c r="AC139">
        <f t="shared" si="27"/>
        <v>1.1300000000000008</v>
      </c>
      <c r="AD139">
        <f t="shared" si="28"/>
        <v>5.8850567474708058</v>
      </c>
      <c r="AE139">
        <f t="shared" si="29"/>
        <v>6.2392529198342128</v>
      </c>
      <c r="AF139">
        <f t="shared" si="30"/>
        <v>0.35419617236340706</v>
      </c>
      <c r="AT139">
        <f t="shared" si="40"/>
        <v>1.1300000000000008</v>
      </c>
      <c r="AU139">
        <f t="shared" si="41"/>
        <v>0.35419617236340706</v>
      </c>
      <c r="BB139">
        <f t="shared" si="31"/>
        <v>6.3497364644865071</v>
      </c>
      <c r="BC139">
        <f t="shared" si="32"/>
        <v>0.366304310942831</v>
      </c>
    </row>
    <row r="140" spans="8:55" x14ac:dyDescent="0.3">
      <c r="H140">
        <f t="shared" si="33"/>
        <v>1.1400000000000008</v>
      </c>
      <c r="I140">
        <f t="shared" si="34"/>
        <v>6.6433277656128382</v>
      </c>
      <c r="J140">
        <f t="shared" si="35"/>
        <v>9.8709710135515145</v>
      </c>
      <c r="K140">
        <f t="shared" si="36"/>
        <v>5.9834321535436761</v>
      </c>
      <c r="N140">
        <f t="shared" si="21"/>
        <v>1.1400000000000008</v>
      </c>
      <c r="O140">
        <f t="shared" si="37"/>
        <v>9.5791364851758711</v>
      </c>
      <c r="P140">
        <f t="shared" si="38"/>
        <v>11.096269999698185</v>
      </c>
      <c r="Q140">
        <f t="shared" si="39"/>
        <v>6.3497364644865071</v>
      </c>
      <c r="T140">
        <f t="shared" si="22"/>
        <v>1.1400000000000008</v>
      </c>
      <c r="U140" s="2">
        <f t="shared" si="22"/>
        <v>6.6433277656128382</v>
      </c>
      <c r="V140" s="2">
        <f t="shared" si="23"/>
        <v>9.5791364851758711</v>
      </c>
      <c r="Y140">
        <f t="shared" si="24"/>
        <v>1.1400000000000008</v>
      </c>
      <c r="Z140">
        <f t="shared" si="25"/>
        <v>9.8709710135515145</v>
      </c>
      <c r="AA140">
        <f t="shared" si="26"/>
        <v>11.096269999698185</v>
      </c>
      <c r="AC140">
        <f t="shared" si="27"/>
        <v>1.1400000000000008</v>
      </c>
      <c r="AD140">
        <f t="shared" si="28"/>
        <v>5.9834321535436761</v>
      </c>
      <c r="AE140">
        <f t="shared" si="29"/>
        <v>6.3497364644865071</v>
      </c>
      <c r="AF140">
        <f t="shared" si="30"/>
        <v>0.366304310942831</v>
      </c>
      <c r="AT140">
        <f t="shared" si="40"/>
        <v>1.1400000000000008</v>
      </c>
      <c r="AU140">
        <f t="shared" si="41"/>
        <v>0.366304310942831</v>
      </c>
      <c r="BB140">
        <f t="shared" si="31"/>
        <v>6.4611781213077482</v>
      </c>
      <c r="BC140">
        <f t="shared" si="32"/>
        <v>0.3787040912402766</v>
      </c>
    </row>
    <row r="141" spans="8:55" x14ac:dyDescent="0.3">
      <c r="H141">
        <f t="shared" si="33"/>
        <v>1.1500000000000008</v>
      </c>
      <c r="I141">
        <f t="shared" si="34"/>
        <v>6.6005598684753579</v>
      </c>
      <c r="J141">
        <f t="shared" si="35"/>
        <v>9.9374042912076437</v>
      </c>
      <c r="K141">
        <f t="shared" si="36"/>
        <v>6.0824740300674716</v>
      </c>
      <c r="N141">
        <f t="shared" si="21"/>
        <v>1.1500000000000008</v>
      </c>
      <c r="O141">
        <f t="shared" si="37"/>
        <v>9.5751333045227796</v>
      </c>
      <c r="P141">
        <f t="shared" si="38"/>
        <v>11.192061364549943</v>
      </c>
      <c r="Q141">
        <f t="shared" si="39"/>
        <v>6.4611781213077482</v>
      </c>
      <c r="T141">
        <f t="shared" si="22"/>
        <v>1.1500000000000008</v>
      </c>
      <c r="U141" s="2">
        <f t="shared" si="22"/>
        <v>6.6005598684753579</v>
      </c>
      <c r="V141" s="2">
        <f t="shared" si="23"/>
        <v>9.5751333045227796</v>
      </c>
      <c r="Y141">
        <f t="shared" si="24"/>
        <v>1.1500000000000008</v>
      </c>
      <c r="Z141">
        <f t="shared" si="25"/>
        <v>9.9374042912076437</v>
      </c>
      <c r="AA141">
        <f t="shared" si="26"/>
        <v>11.192061364549943</v>
      </c>
      <c r="AC141">
        <f t="shared" si="27"/>
        <v>1.1500000000000008</v>
      </c>
      <c r="AD141">
        <f t="shared" si="28"/>
        <v>6.0824740300674716</v>
      </c>
      <c r="AE141">
        <f t="shared" si="29"/>
        <v>6.4611781213077482</v>
      </c>
      <c r="AF141">
        <f t="shared" si="30"/>
        <v>0.3787040912402766</v>
      </c>
      <c r="AT141">
        <f t="shared" si="40"/>
        <v>1.1500000000000008</v>
      </c>
      <c r="AU141">
        <f t="shared" si="41"/>
        <v>0.3787040912402766</v>
      </c>
      <c r="BB141">
        <f t="shared" si="31"/>
        <v>6.5735774916184742</v>
      </c>
      <c r="BC141">
        <f t="shared" si="32"/>
        <v>0.39139939064550244</v>
      </c>
    </row>
    <row r="142" spans="8:55" x14ac:dyDescent="0.3">
      <c r="H142">
        <f t="shared" si="33"/>
        <v>1.1600000000000008</v>
      </c>
      <c r="I142">
        <f t="shared" si="34"/>
        <v>6.5577831936810966</v>
      </c>
      <c r="J142">
        <f t="shared" si="35"/>
        <v>10.003409889892398</v>
      </c>
      <c r="K142">
        <f t="shared" si="36"/>
        <v>6.1821781009729717</v>
      </c>
      <c r="N142">
        <f t="shared" si="21"/>
        <v>1.1600000000000008</v>
      </c>
      <c r="O142">
        <f t="shared" si="37"/>
        <v>9.5710974084450182</v>
      </c>
      <c r="P142">
        <f t="shared" si="38"/>
        <v>11.287812697595172</v>
      </c>
      <c r="Q142">
        <f t="shared" si="39"/>
        <v>6.5735774916184742</v>
      </c>
      <c r="T142">
        <f t="shared" si="22"/>
        <v>1.1600000000000008</v>
      </c>
      <c r="U142" s="2">
        <f t="shared" si="22"/>
        <v>6.5577831936810966</v>
      </c>
      <c r="V142" s="2">
        <f t="shared" si="23"/>
        <v>9.5710974084450182</v>
      </c>
      <c r="Y142">
        <f t="shared" si="24"/>
        <v>1.1600000000000008</v>
      </c>
      <c r="Z142">
        <f t="shared" si="25"/>
        <v>10.003409889892398</v>
      </c>
      <c r="AA142">
        <f t="shared" si="26"/>
        <v>11.287812697595172</v>
      </c>
      <c r="AC142">
        <f t="shared" si="27"/>
        <v>1.1600000000000008</v>
      </c>
      <c r="AD142">
        <f t="shared" si="28"/>
        <v>6.1821781009729717</v>
      </c>
      <c r="AE142">
        <f t="shared" si="29"/>
        <v>6.5735774916184742</v>
      </c>
      <c r="AF142">
        <f t="shared" si="30"/>
        <v>0.39139939064550244</v>
      </c>
      <c r="AT142">
        <f t="shared" si="40"/>
        <v>1.1600000000000008</v>
      </c>
      <c r="AU142">
        <f t="shared" si="41"/>
        <v>0.39139939064550244</v>
      </c>
      <c r="BB142">
        <f t="shared" si="31"/>
        <v>6.6869341734648478</v>
      </c>
      <c r="BC142">
        <f t="shared" si="32"/>
        <v>0.4043940844332683</v>
      </c>
    </row>
    <row r="143" spans="8:55" x14ac:dyDescent="0.3">
      <c r="H143">
        <f t="shared" si="33"/>
        <v>1.1700000000000008</v>
      </c>
      <c r="I143">
        <f t="shared" si="34"/>
        <v>6.515003303373712</v>
      </c>
      <c r="J143">
        <f t="shared" si="35"/>
        <v>10.068987721829208</v>
      </c>
      <c r="K143">
        <f t="shared" si="36"/>
        <v>6.2825400890315795</v>
      </c>
      <c r="N143">
        <f t="shared" si="21"/>
        <v>1.1700000000000008</v>
      </c>
      <c r="O143">
        <f t="shared" si="37"/>
        <v>9.5670288540305819</v>
      </c>
      <c r="P143">
        <f t="shared" si="38"/>
        <v>11.383523671679622</v>
      </c>
      <c r="Q143">
        <f t="shared" si="39"/>
        <v>6.6869341734648478</v>
      </c>
      <c r="T143">
        <f t="shared" si="22"/>
        <v>1.1700000000000008</v>
      </c>
      <c r="U143" s="2">
        <f t="shared" si="22"/>
        <v>6.515003303373712</v>
      </c>
      <c r="V143" s="2">
        <f t="shared" si="23"/>
        <v>9.5670288540305819</v>
      </c>
      <c r="Y143">
        <f t="shared" si="24"/>
        <v>1.1700000000000008</v>
      </c>
      <c r="Z143">
        <f t="shared" si="25"/>
        <v>10.068987721829208</v>
      </c>
      <c r="AA143">
        <f t="shared" si="26"/>
        <v>11.383523671679622</v>
      </c>
      <c r="AC143">
        <f t="shared" si="27"/>
        <v>1.1700000000000008</v>
      </c>
      <c r="AD143">
        <f t="shared" si="28"/>
        <v>6.2825400890315795</v>
      </c>
      <c r="AE143">
        <f t="shared" si="29"/>
        <v>6.6869341734648478</v>
      </c>
      <c r="AF143">
        <f t="shared" si="30"/>
        <v>0.4043940844332683</v>
      </c>
      <c r="AT143">
        <f t="shared" si="40"/>
        <v>1.1700000000000008</v>
      </c>
      <c r="AU143">
        <f t="shared" si="41"/>
        <v>0.4043940844332683</v>
      </c>
      <c r="BB143">
        <f t="shared" si="31"/>
        <v>6.8012477616243459</v>
      </c>
      <c r="BC143">
        <f t="shared" si="32"/>
        <v>0.41769204520930536</v>
      </c>
    </row>
    <row r="144" spans="8:55" x14ac:dyDescent="0.3">
      <c r="H144">
        <f t="shared" si="33"/>
        <v>1.1800000000000008</v>
      </c>
      <c r="I144">
        <f t="shared" si="34"/>
        <v>6.4722256888774972</v>
      </c>
      <c r="J144">
        <f t="shared" si="35"/>
        <v>10.134137754862945</v>
      </c>
      <c r="K144">
        <f t="shared" si="36"/>
        <v>6.3835557164150405</v>
      </c>
      <c r="N144">
        <f t="shared" si="21"/>
        <v>1.1800000000000008</v>
      </c>
      <c r="O144">
        <f t="shared" si="37"/>
        <v>9.5629276987943452</v>
      </c>
      <c r="P144">
        <f t="shared" si="38"/>
        <v>11.479193960219929</v>
      </c>
      <c r="Q144">
        <f t="shared" si="39"/>
        <v>6.8012477616243459</v>
      </c>
      <c r="T144">
        <f t="shared" si="22"/>
        <v>1.1800000000000008</v>
      </c>
      <c r="U144" s="2">
        <f t="shared" si="22"/>
        <v>6.4722256888774972</v>
      </c>
      <c r="V144" s="2">
        <f t="shared" si="23"/>
        <v>9.5629276987943452</v>
      </c>
      <c r="Y144">
        <f t="shared" si="24"/>
        <v>1.1800000000000008</v>
      </c>
      <c r="Z144">
        <f t="shared" si="25"/>
        <v>10.134137754862945</v>
      </c>
      <c r="AA144">
        <f t="shared" si="26"/>
        <v>11.479193960219929</v>
      </c>
      <c r="AC144">
        <f t="shared" si="27"/>
        <v>1.1800000000000008</v>
      </c>
      <c r="AD144">
        <f t="shared" si="28"/>
        <v>6.3835557164150405</v>
      </c>
      <c r="AE144">
        <f t="shared" si="29"/>
        <v>6.8012477616243459</v>
      </c>
      <c r="AF144">
        <f t="shared" si="30"/>
        <v>0.41769204520930536</v>
      </c>
      <c r="AT144">
        <f t="shared" si="40"/>
        <v>1.1800000000000008</v>
      </c>
      <c r="AU144">
        <f t="shared" si="41"/>
        <v>0.41769204520930536</v>
      </c>
      <c r="BB144">
        <f t="shared" si="31"/>
        <v>6.9165178476114848</v>
      </c>
      <c r="BC144">
        <f t="shared" si="32"/>
        <v>0.43129714236337069</v>
      </c>
    </row>
    <row r="145" spans="8:55" x14ac:dyDescent="0.3">
      <c r="H145">
        <f t="shared" si="33"/>
        <v>1.1900000000000008</v>
      </c>
      <c r="I145">
        <f t="shared" si="34"/>
        <v>6.4294557699724812</v>
      </c>
      <c r="J145">
        <f t="shared" si="35"/>
        <v>10.198860011751719</v>
      </c>
      <c r="K145">
        <f t="shared" si="36"/>
        <v>6.4852207052481141</v>
      </c>
      <c r="N145">
        <f t="shared" si="21"/>
        <v>1.1900000000000008</v>
      </c>
      <c r="O145">
        <f t="shared" si="37"/>
        <v>9.558794000676361</v>
      </c>
      <c r="P145">
        <f t="shared" si="38"/>
        <v>11.574823237207873</v>
      </c>
      <c r="Q145">
        <f t="shared" si="39"/>
        <v>6.9165178476114848</v>
      </c>
      <c r="T145">
        <f t="shared" si="22"/>
        <v>1.1900000000000008</v>
      </c>
      <c r="U145" s="2">
        <f t="shared" si="22"/>
        <v>6.4294557699724812</v>
      </c>
      <c r="V145" s="2">
        <f t="shared" si="23"/>
        <v>9.558794000676361</v>
      </c>
      <c r="Y145">
        <f t="shared" si="24"/>
        <v>1.1900000000000008</v>
      </c>
      <c r="Z145">
        <f t="shared" si="25"/>
        <v>10.198860011751719</v>
      </c>
      <c r="AA145">
        <f t="shared" si="26"/>
        <v>11.574823237207873</v>
      </c>
      <c r="AC145">
        <f t="shared" si="27"/>
        <v>1.1900000000000008</v>
      </c>
      <c r="AD145">
        <f t="shared" si="28"/>
        <v>6.4852207052481141</v>
      </c>
      <c r="AE145">
        <f t="shared" si="29"/>
        <v>6.9165178476114848</v>
      </c>
      <c r="AF145">
        <f t="shared" si="30"/>
        <v>0.43129714236337069</v>
      </c>
      <c r="AT145">
        <f t="shared" si="40"/>
        <v>1.1900000000000008</v>
      </c>
      <c r="AU145">
        <f t="shared" si="41"/>
        <v>0.43129714236337069</v>
      </c>
      <c r="BB145">
        <f t="shared" si="31"/>
        <v>7.0327440196835971</v>
      </c>
      <c r="BC145">
        <f t="shared" si="32"/>
        <v>0.4452132415294674</v>
      </c>
    </row>
    <row r="146" spans="8:55" x14ac:dyDescent="0.3">
      <c r="H146">
        <f t="shared" si="33"/>
        <v>1.2000000000000008</v>
      </c>
      <c r="I146">
        <f t="shared" si="34"/>
        <v>6.3866988942153089</v>
      </c>
      <c r="J146">
        <f t="shared" si="35"/>
        <v>10.263154569451444</v>
      </c>
      <c r="K146">
        <f t="shared" si="36"/>
        <v>6.5875307781541297</v>
      </c>
      <c r="N146">
        <f t="shared" si="21"/>
        <v>1.2000000000000008</v>
      </c>
      <c r="O146">
        <f t="shared" si="37"/>
        <v>9.554627818040144</v>
      </c>
      <c r="P146">
        <f t="shared" si="38"/>
        <v>11.670411177214637</v>
      </c>
      <c r="Q146">
        <f t="shared" si="39"/>
        <v>7.0327440196835971</v>
      </c>
      <c r="T146">
        <f t="shared" si="22"/>
        <v>1.2000000000000008</v>
      </c>
      <c r="U146" s="2">
        <f t="shared" si="22"/>
        <v>6.3866988942153089</v>
      </c>
      <c r="V146" s="2">
        <f t="shared" si="23"/>
        <v>9.554627818040144</v>
      </c>
      <c r="Y146">
        <f t="shared" si="24"/>
        <v>1.2000000000000008</v>
      </c>
      <c r="Z146">
        <f t="shared" si="25"/>
        <v>10.263154569451444</v>
      </c>
      <c r="AA146">
        <f t="shared" si="26"/>
        <v>11.670411177214637</v>
      </c>
      <c r="AC146">
        <f t="shared" si="27"/>
        <v>1.2000000000000008</v>
      </c>
      <c r="AD146">
        <f t="shared" si="28"/>
        <v>6.5875307781541297</v>
      </c>
      <c r="AE146">
        <f t="shared" si="29"/>
        <v>7.0327440196835971</v>
      </c>
      <c r="AF146">
        <f t="shared" si="30"/>
        <v>0.4452132415294674</v>
      </c>
      <c r="AT146">
        <f t="shared" si="40"/>
        <v>1.2000000000000008</v>
      </c>
      <c r="AU146">
        <f t="shared" si="41"/>
        <v>0.4452132415294674</v>
      </c>
      <c r="BB146">
        <f t="shared" si="31"/>
        <v>7.1499258628466453</v>
      </c>
      <c r="BC146">
        <f t="shared" si="32"/>
        <v>0.45944420405329023</v>
      </c>
    </row>
    <row r="147" spans="8:55" x14ac:dyDescent="0.3">
      <c r="H147">
        <f t="shared" si="33"/>
        <v>1.2100000000000009</v>
      </c>
      <c r="I147">
        <f t="shared" si="34"/>
        <v>6.3439603363054005</v>
      </c>
      <c r="J147">
        <f t="shared" si="35"/>
        <v>10.327021558393598</v>
      </c>
      <c r="K147">
        <f t="shared" si="36"/>
        <v>6.6904816587933551</v>
      </c>
      <c r="N147">
        <f t="shared" si="21"/>
        <v>1.2100000000000009</v>
      </c>
      <c r="O147">
        <f t="shared" si="37"/>
        <v>9.5504292096709396</v>
      </c>
      <c r="P147">
        <f t="shared" si="38"/>
        <v>11.765957455395039</v>
      </c>
      <c r="Q147">
        <f t="shared" si="39"/>
        <v>7.1499258628466453</v>
      </c>
      <c r="T147">
        <f t="shared" si="22"/>
        <v>1.2100000000000009</v>
      </c>
      <c r="U147" s="2">
        <f t="shared" si="22"/>
        <v>6.3439603363054005</v>
      </c>
      <c r="V147" s="2">
        <f t="shared" si="23"/>
        <v>9.5504292096709396</v>
      </c>
      <c r="Y147">
        <f t="shared" si="24"/>
        <v>1.2100000000000009</v>
      </c>
      <c r="Z147">
        <f t="shared" si="25"/>
        <v>10.327021558393598</v>
      </c>
      <c r="AA147">
        <f t="shared" si="26"/>
        <v>11.765957455395039</v>
      </c>
      <c r="AC147">
        <f t="shared" si="27"/>
        <v>1.2100000000000009</v>
      </c>
      <c r="AD147">
        <f t="shared" si="28"/>
        <v>6.6904816587933551</v>
      </c>
      <c r="AE147">
        <f t="shared" si="29"/>
        <v>7.1499258628466453</v>
      </c>
      <c r="AF147">
        <f t="shared" si="30"/>
        <v>0.45944420405329023</v>
      </c>
      <c r="AT147">
        <f t="shared" si="40"/>
        <v>1.2100000000000009</v>
      </c>
      <c r="AU147">
        <f t="shared" si="41"/>
        <v>0.45944420405329023</v>
      </c>
      <c r="BB147">
        <f t="shared" si="31"/>
        <v>7.268062958861079</v>
      </c>
      <c r="BC147">
        <f t="shared" si="32"/>
        <v>0.47399388646697282</v>
      </c>
    </row>
    <row r="148" spans="8:55" x14ac:dyDescent="0.3">
      <c r="H148">
        <f t="shared" si="33"/>
        <v>1.2200000000000009</v>
      </c>
      <c r="I148">
        <f t="shared" si="34"/>
        <v>6.3012452974958642</v>
      </c>
      <c r="J148">
        <f t="shared" si="35"/>
        <v>10.390461161756653</v>
      </c>
      <c r="K148">
        <f t="shared" si="36"/>
        <v>6.7940690723941062</v>
      </c>
      <c r="N148">
        <f t="shared" si="21"/>
        <v>1.2200000000000009</v>
      </c>
      <c r="O148">
        <f t="shared" si="37"/>
        <v>9.546198234773982</v>
      </c>
      <c r="P148">
        <f t="shared" si="38"/>
        <v>11.861461747491749</v>
      </c>
      <c r="Q148">
        <f t="shared" si="39"/>
        <v>7.268062958861079</v>
      </c>
      <c r="T148">
        <f t="shared" si="22"/>
        <v>1.2200000000000009</v>
      </c>
      <c r="U148" s="2">
        <f t="shared" si="22"/>
        <v>6.3012452974958642</v>
      </c>
      <c r="V148" s="2">
        <f t="shared" si="23"/>
        <v>9.546198234773982</v>
      </c>
      <c r="Y148">
        <f t="shared" si="24"/>
        <v>1.2200000000000009</v>
      </c>
      <c r="Z148">
        <f t="shared" si="25"/>
        <v>10.390461161756653</v>
      </c>
      <c r="AA148">
        <f t="shared" si="26"/>
        <v>11.861461747491749</v>
      </c>
      <c r="AC148">
        <f t="shared" si="27"/>
        <v>1.2200000000000009</v>
      </c>
      <c r="AD148">
        <f t="shared" si="28"/>
        <v>6.7940690723941062</v>
      </c>
      <c r="AE148">
        <f t="shared" si="29"/>
        <v>7.268062958861079</v>
      </c>
      <c r="AF148">
        <f t="shared" si="30"/>
        <v>0.47399388646697282</v>
      </c>
      <c r="AT148">
        <f t="shared" si="40"/>
        <v>1.2200000000000009</v>
      </c>
      <c r="AU148">
        <f t="shared" si="41"/>
        <v>0.47399388646697282</v>
      </c>
      <c r="BB148">
        <f t="shared" si="31"/>
        <v>7.3871548862477354</v>
      </c>
      <c r="BC148">
        <f t="shared" si="32"/>
        <v>0.48886613997118822</v>
      </c>
    </row>
    <row r="149" spans="8:55" x14ac:dyDescent="0.3">
      <c r="H149">
        <f t="shared" si="33"/>
        <v>1.2300000000000009</v>
      </c>
      <c r="I149">
        <f t="shared" si="34"/>
        <v>6.2585589050485755</v>
      </c>
      <c r="J149">
        <f t="shared" si="35"/>
        <v>10.453473614731612</v>
      </c>
      <c r="K149">
        <f t="shared" si="36"/>
        <v>6.8982887462765472</v>
      </c>
      <c r="N149">
        <f t="shared" si="21"/>
        <v>1.2300000000000009</v>
      </c>
      <c r="O149">
        <f t="shared" si="37"/>
        <v>9.5419349529727526</v>
      </c>
      <c r="P149">
        <f t="shared" si="38"/>
        <v>11.956923729839488</v>
      </c>
      <c r="Q149">
        <f t="shared" si="39"/>
        <v>7.3871548862477354</v>
      </c>
      <c r="T149">
        <f t="shared" si="22"/>
        <v>1.2300000000000009</v>
      </c>
      <c r="U149" s="2">
        <f t="shared" si="22"/>
        <v>6.2585589050485755</v>
      </c>
      <c r="V149" s="2">
        <f t="shared" si="23"/>
        <v>9.5419349529727526</v>
      </c>
      <c r="Y149">
        <f t="shared" si="24"/>
        <v>1.2300000000000009</v>
      </c>
      <c r="Z149">
        <f t="shared" si="25"/>
        <v>10.453473614731612</v>
      </c>
      <c r="AA149">
        <f t="shared" si="26"/>
        <v>11.956923729839488</v>
      </c>
      <c r="AC149">
        <f t="shared" si="27"/>
        <v>1.2300000000000009</v>
      </c>
      <c r="AD149">
        <f t="shared" si="28"/>
        <v>6.8982887462765472</v>
      </c>
      <c r="AE149">
        <f t="shared" si="29"/>
        <v>7.3871548862477354</v>
      </c>
      <c r="AF149">
        <f t="shared" si="30"/>
        <v>0.48886613997118822</v>
      </c>
      <c r="AT149">
        <f t="shared" si="40"/>
        <v>1.2300000000000009</v>
      </c>
      <c r="AU149">
        <f t="shared" si="41"/>
        <v>0.48886613997118822</v>
      </c>
      <c r="BB149">
        <f t="shared" si="31"/>
        <v>7.507201220293779</v>
      </c>
      <c r="BC149">
        <f t="shared" si="32"/>
        <v>0.50406480992466296</v>
      </c>
    </row>
    <row r="150" spans="8:55" x14ac:dyDescent="0.3">
      <c r="H150">
        <f t="shared" si="33"/>
        <v>1.2400000000000009</v>
      </c>
      <c r="I150">
        <f t="shared" si="34"/>
        <v>6.2159062117328698</v>
      </c>
      <c r="J150">
        <f t="shared" si="35"/>
        <v>10.516059203782097</v>
      </c>
      <c r="K150">
        <f t="shared" si="36"/>
        <v>7.003136410369116</v>
      </c>
      <c r="N150">
        <f t="shared" si="21"/>
        <v>1.2400000000000009</v>
      </c>
      <c r="O150">
        <f t="shared" si="37"/>
        <v>9.5376394243072156</v>
      </c>
      <c r="P150">
        <f t="shared" si="38"/>
        <v>12.052343079369216</v>
      </c>
      <c r="Q150">
        <f t="shared" si="39"/>
        <v>7.507201220293779</v>
      </c>
      <c r="T150">
        <f t="shared" si="22"/>
        <v>1.2400000000000009</v>
      </c>
      <c r="U150" s="2">
        <f t="shared" si="22"/>
        <v>6.2159062117328698</v>
      </c>
      <c r="V150" s="2">
        <f t="shared" si="23"/>
        <v>9.5376394243072156</v>
      </c>
      <c r="Y150">
        <f t="shared" si="24"/>
        <v>1.2400000000000009</v>
      </c>
      <c r="Z150">
        <f t="shared" si="25"/>
        <v>10.516059203782097</v>
      </c>
      <c r="AA150">
        <f t="shared" si="26"/>
        <v>12.052343079369216</v>
      </c>
      <c r="AC150">
        <f t="shared" si="27"/>
        <v>1.2400000000000009</v>
      </c>
      <c r="AD150">
        <f t="shared" si="28"/>
        <v>7.003136410369116</v>
      </c>
      <c r="AE150">
        <f t="shared" si="29"/>
        <v>7.507201220293779</v>
      </c>
      <c r="AF150">
        <f t="shared" si="30"/>
        <v>0.50406480992466296</v>
      </c>
      <c r="AT150">
        <f t="shared" si="40"/>
        <v>1.2400000000000009</v>
      </c>
      <c r="AU150">
        <f t="shared" si="41"/>
        <v>0.50406480992466296</v>
      </c>
      <c r="BB150">
        <f t="shared" si="31"/>
        <v>7.6282015330586868</v>
      </c>
      <c r="BC150">
        <f t="shared" si="32"/>
        <v>0.51959373534116349</v>
      </c>
    </row>
    <row r="151" spans="8:55" x14ac:dyDescent="0.3">
      <c r="H151">
        <f t="shared" si="33"/>
        <v>1.2500000000000009</v>
      </c>
      <c r="I151">
        <f t="shared" si="34"/>
        <v>6.1732921953672317</v>
      </c>
      <c r="J151">
        <f t="shared" si="35"/>
        <v>10.578218265899427</v>
      </c>
      <c r="K151">
        <f t="shared" si="36"/>
        <v>7.1086077977175233</v>
      </c>
      <c r="N151">
        <f t="shared" si="21"/>
        <v>1.2500000000000009</v>
      </c>
      <c r="O151">
        <f t="shared" si="37"/>
        <v>9.5333117092320396</v>
      </c>
      <c r="P151">
        <f t="shared" si="38"/>
        <v>12.147719473612288</v>
      </c>
      <c r="Q151">
        <f t="shared" si="39"/>
        <v>7.6282015330586868</v>
      </c>
      <c r="T151">
        <f t="shared" si="22"/>
        <v>1.2500000000000009</v>
      </c>
      <c r="U151" s="2">
        <f t="shared" si="22"/>
        <v>6.1732921953672317</v>
      </c>
      <c r="V151" s="2">
        <f t="shared" si="23"/>
        <v>9.5333117092320396</v>
      </c>
      <c r="Y151">
        <f t="shared" si="24"/>
        <v>1.2500000000000009</v>
      </c>
      <c r="Z151">
        <f t="shared" si="25"/>
        <v>10.578218265899427</v>
      </c>
      <c r="AA151">
        <f t="shared" si="26"/>
        <v>12.147719473612288</v>
      </c>
      <c r="AC151">
        <f t="shared" si="27"/>
        <v>1.2500000000000009</v>
      </c>
      <c r="AD151">
        <f t="shared" si="28"/>
        <v>7.1086077977175233</v>
      </c>
      <c r="AE151">
        <f t="shared" si="29"/>
        <v>7.6282015330586868</v>
      </c>
      <c r="AF151">
        <f t="shared" si="30"/>
        <v>0.51959373534116349</v>
      </c>
      <c r="AT151">
        <f t="shared" si="40"/>
        <v>1.2500000000000009</v>
      </c>
      <c r="AU151">
        <f t="shared" si="41"/>
        <v>0.51959373534116349</v>
      </c>
      <c r="BB151">
        <f t="shared" si="31"/>
        <v>7.7501553933802709</v>
      </c>
      <c r="BC151">
        <f t="shared" si="32"/>
        <v>0.53545674839398494</v>
      </c>
    </row>
    <row r="152" spans="8:55" x14ac:dyDescent="0.3">
      <c r="H152">
        <f t="shared" si="33"/>
        <v>1.2600000000000009</v>
      </c>
      <c r="I152">
        <f t="shared" si="34"/>
        <v>6.1307217584033626</v>
      </c>
      <c r="J152">
        <f t="shared" si="35"/>
        <v>10.639951187853098</v>
      </c>
      <c r="K152">
        <f t="shared" si="36"/>
        <v>7.214698644986286</v>
      </c>
      <c r="N152">
        <f t="shared" si="21"/>
        <v>1.2600000000000009</v>
      </c>
      <c r="O152">
        <f t="shared" si="37"/>
        <v>9.5289518686148273</v>
      </c>
      <c r="P152">
        <f t="shared" si="38"/>
        <v>12.243052590704607</v>
      </c>
      <c r="Q152">
        <f t="shared" si="39"/>
        <v>7.7501553933802709</v>
      </c>
      <c r="T152">
        <f t="shared" si="22"/>
        <v>1.2600000000000009</v>
      </c>
      <c r="U152" s="2">
        <f t="shared" si="22"/>
        <v>6.1307217584033626</v>
      </c>
      <c r="V152" s="2">
        <f t="shared" si="23"/>
        <v>9.5289518686148273</v>
      </c>
      <c r="Y152">
        <f t="shared" si="24"/>
        <v>1.2600000000000009</v>
      </c>
      <c r="Z152">
        <f t="shared" si="25"/>
        <v>10.639951187853098</v>
      </c>
      <c r="AA152">
        <f t="shared" si="26"/>
        <v>12.243052590704607</v>
      </c>
      <c r="AC152">
        <f t="shared" si="27"/>
        <v>1.2600000000000009</v>
      </c>
      <c r="AD152">
        <f t="shared" si="28"/>
        <v>7.214698644986286</v>
      </c>
      <c r="AE152">
        <f t="shared" si="29"/>
        <v>7.7501553933802709</v>
      </c>
      <c r="AF152">
        <f t="shared" si="30"/>
        <v>0.53545674839398494</v>
      </c>
      <c r="AT152">
        <f t="shared" si="40"/>
        <v>1.2600000000000009</v>
      </c>
      <c r="AU152">
        <f t="shared" si="41"/>
        <v>0.53545674839398494</v>
      </c>
      <c r="BB152">
        <f t="shared" si="31"/>
        <v>7.873062366880748</v>
      </c>
      <c r="BC152">
        <f t="shared" si="32"/>
        <v>0.55165767392801079</v>
      </c>
    </row>
    <row r="153" spans="8:55" x14ac:dyDescent="0.3">
      <c r="H153">
        <f t="shared" si="33"/>
        <v>1.2700000000000009</v>
      </c>
      <c r="I153">
        <f t="shared" si="34"/>
        <v>6.088199727551987</v>
      </c>
      <c r="J153">
        <f t="shared" si="35"/>
        <v>10.701258405437132</v>
      </c>
      <c r="K153">
        <f t="shared" si="36"/>
        <v>7.3214046929527372</v>
      </c>
      <c r="N153">
        <f t="shared" si="21"/>
        <v>1.2700000000000009</v>
      </c>
      <c r="O153">
        <f t="shared" si="37"/>
        <v>9.5245599637343155</v>
      </c>
      <c r="P153">
        <f t="shared" si="38"/>
        <v>12.338342109390755</v>
      </c>
      <c r="Q153">
        <f t="shared" si="39"/>
        <v>7.873062366880748</v>
      </c>
      <c r="T153">
        <f t="shared" si="22"/>
        <v>1.2700000000000009</v>
      </c>
      <c r="U153" s="2">
        <f t="shared" si="22"/>
        <v>6.088199727551987</v>
      </c>
      <c r="V153" s="2">
        <f t="shared" si="23"/>
        <v>9.5245599637343155</v>
      </c>
      <c r="Y153">
        <f t="shared" si="24"/>
        <v>1.2700000000000009</v>
      </c>
      <c r="Z153">
        <f t="shared" si="25"/>
        <v>10.701258405437132</v>
      </c>
      <c r="AA153">
        <f t="shared" si="26"/>
        <v>12.338342109390755</v>
      </c>
      <c r="AC153">
        <f t="shared" si="27"/>
        <v>1.2700000000000009</v>
      </c>
      <c r="AD153">
        <f t="shared" si="28"/>
        <v>7.3214046929527372</v>
      </c>
      <c r="AE153">
        <f t="shared" si="29"/>
        <v>7.873062366880748</v>
      </c>
      <c r="AF153">
        <f t="shared" si="30"/>
        <v>0.55165767392801079</v>
      </c>
      <c r="AT153">
        <f t="shared" si="40"/>
        <v>1.2700000000000009</v>
      </c>
      <c r="AU153">
        <f t="shared" si="41"/>
        <v>0.55165767392801079</v>
      </c>
      <c r="BB153">
        <f t="shared" si="31"/>
        <v>7.9969220159728422</v>
      </c>
      <c r="BC153">
        <f t="shared" si="32"/>
        <v>0.5682003289793558</v>
      </c>
    </row>
    <row r="154" spans="8:55" x14ac:dyDescent="0.3">
      <c r="H154">
        <f t="shared" si="33"/>
        <v>1.2800000000000009</v>
      </c>
      <c r="I154">
        <f t="shared" si="34"/>
        <v>6.0457308534497489</v>
      </c>
      <c r="J154">
        <f t="shared" si="35"/>
        <v>10.762140402712651</v>
      </c>
      <c r="K154">
        <f t="shared" si="36"/>
        <v>7.4287216869934865</v>
      </c>
      <c r="N154">
        <f t="shared" si="21"/>
        <v>1.2800000000000009</v>
      </c>
      <c r="O154">
        <f t="shared" si="37"/>
        <v>9.5201360562785737</v>
      </c>
      <c r="P154">
        <f t="shared" si="38"/>
        <v>12.433587709028098</v>
      </c>
      <c r="Q154">
        <f t="shared" si="39"/>
        <v>7.9969220159728422</v>
      </c>
      <c r="T154">
        <f t="shared" si="22"/>
        <v>1.2800000000000009</v>
      </c>
      <c r="U154" s="2">
        <f t="shared" si="22"/>
        <v>6.0457308534497489</v>
      </c>
      <c r="V154" s="2">
        <f t="shared" si="23"/>
        <v>9.5201360562785737</v>
      </c>
      <c r="Y154">
        <f t="shared" si="24"/>
        <v>1.2800000000000009</v>
      </c>
      <c r="Z154">
        <f t="shared" si="25"/>
        <v>10.762140402712651</v>
      </c>
      <c r="AA154">
        <f t="shared" si="26"/>
        <v>12.433587709028098</v>
      </c>
      <c r="AC154">
        <f t="shared" si="27"/>
        <v>1.2800000000000009</v>
      </c>
      <c r="AD154">
        <f t="shared" si="28"/>
        <v>7.4287216869934865</v>
      </c>
      <c r="AE154">
        <f t="shared" si="29"/>
        <v>7.9969220159728422</v>
      </c>
      <c r="AF154">
        <f t="shared" si="30"/>
        <v>0.5682003289793558</v>
      </c>
      <c r="AT154">
        <f t="shared" si="40"/>
        <v>1.2800000000000009</v>
      </c>
      <c r="AU154">
        <f t="shared" si="41"/>
        <v>0.5682003289793558</v>
      </c>
      <c r="BB154">
        <f t="shared" si="31"/>
        <v>8.1217338998659372</v>
      </c>
      <c r="BC154">
        <f t="shared" si="32"/>
        <v>0.58508852230265163</v>
      </c>
    </row>
    <row r="155" spans="8:55" x14ac:dyDescent="0.3">
      <c r="H155">
        <f t="shared" si="33"/>
        <v>1.2900000000000009</v>
      </c>
      <c r="I155">
        <f t="shared" si="34"/>
        <v>6.0033198103665093</v>
      </c>
      <c r="J155">
        <f t="shared" si="35"/>
        <v>10.822597711247148</v>
      </c>
      <c r="K155">
        <f t="shared" si="36"/>
        <v>7.5366453775632856</v>
      </c>
      <c r="N155">
        <f t="shared" ref="N155:N206" si="42">H155</f>
        <v>1.2900000000000009</v>
      </c>
      <c r="O155">
        <f t="shared" si="37"/>
        <v>9.5156802083431877</v>
      </c>
      <c r="P155">
        <f t="shared" si="38"/>
        <v>12.528789069590884</v>
      </c>
      <c r="Q155">
        <f t="shared" si="39"/>
        <v>8.1217338998659372</v>
      </c>
      <c r="T155">
        <f t="shared" ref="T155:U206" si="43">H155</f>
        <v>1.2900000000000009</v>
      </c>
      <c r="U155" s="2">
        <f t="shared" si="43"/>
        <v>6.0033198103665093</v>
      </c>
      <c r="V155" s="2">
        <f t="shared" ref="V155:V206" si="44">O155</f>
        <v>9.5156802083431877</v>
      </c>
      <c r="Y155">
        <f t="shared" ref="Y155:Y206" si="45">H155</f>
        <v>1.2900000000000009</v>
      </c>
      <c r="Z155">
        <f t="shared" ref="Z155:Z206" si="46">J155</f>
        <v>10.822597711247148</v>
      </c>
      <c r="AA155">
        <f t="shared" ref="AA155:AA206" si="47">P155</f>
        <v>12.528789069590884</v>
      </c>
      <c r="AC155">
        <f t="shared" ref="AC155:AC206" si="48">H155</f>
        <v>1.2900000000000009</v>
      </c>
      <c r="AD155">
        <f t="shared" ref="AD155:AD206" si="49">K155</f>
        <v>7.5366453775632856</v>
      </c>
      <c r="AE155">
        <f t="shared" ref="AE155:AE206" si="50">Q155</f>
        <v>8.1217338998659372</v>
      </c>
      <c r="AF155">
        <f t="shared" ref="AF155:AF206" si="51">AE155-AD155</f>
        <v>0.58508852230265163</v>
      </c>
      <c r="AT155">
        <f t="shared" si="40"/>
        <v>1.2900000000000009</v>
      </c>
      <c r="AU155">
        <f t="shared" si="41"/>
        <v>0.58508852230265163</v>
      </c>
      <c r="BB155">
        <f t="shared" ref="BB155:BB209" si="52">Q156</f>
        <v>8.2474975745722627</v>
      </c>
      <c r="BC155">
        <f t="shared" ref="BC155:BC205" si="53">AF156</f>
        <v>0.60232605390598692</v>
      </c>
    </row>
    <row r="156" spans="8:55" x14ac:dyDescent="0.3">
      <c r="H156">
        <f t="shared" ref="H156:H206" si="54">H155+0.01</f>
        <v>1.3000000000000009</v>
      </c>
      <c r="I156">
        <f t="shared" ref="I156:I206" si="55">$I$26-$I$3*(J156*J156)</f>
        <v>5.960971195952375</v>
      </c>
      <c r="J156">
        <f t="shared" ref="J156:J206" si="56">J155+I155*0.01</f>
        <v>10.882630909350814</v>
      </c>
      <c r="K156">
        <f t="shared" ref="K156:K206" si="57">K155+0.01*(J155+J156)/2</f>
        <v>7.6451715206662758</v>
      </c>
      <c r="N156">
        <f t="shared" si="42"/>
        <v>1.3000000000000009</v>
      </c>
      <c r="O156">
        <f t="shared" ref="O156:O206" si="58">$O$26-$O$3*(P156*P156)</f>
        <v>9.5111924824294451</v>
      </c>
      <c r="P156">
        <f t="shared" ref="P156:P206" si="59">P155+O155*0.01</f>
        <v>12.623945871674316</v>
      </c>
      <c r="Q156">
        <f t="shared" ref="Q156:Q206" si="60">Q155+0.01*(P155+P156)/2</f>
        <v>8.2474975745722627</v>
      </c>
      <c r="T156">
        <f t="shared" si="43"/>
        <v>1.3000000000000009</v>
      </c>
      <c r="U156" s="2">
        <f t="shared" si="43"/>
        <v>5.960971195952375</v>
      </c>
      <c r="V156" s="2">
        <f t="shared" si="44"/>
        <v>9.5111924824294451</v>
      </c>
      <c r="Y156">
        <f t="shared" si="45"/>
        <v>1.3000000000000009</v>
      </c>
      <c r="Z156">
        <f t="shared" si="46"/>
        <v>10.882630909350814</v>
      </c>
      <c r="AA156">
        <f t="shared" si="47"/>
        <v>12.623945871674316</v>
      </c>
      <c r="AC156">
        <f t="shared" si="48"/>
        <v>1.3000000000000009</v>
      </c>
      <c r="AD156">
        <f t="shared" si="49"/>
        <v>7.6451715206662758</v>
      </c>
      <c r="AE156">
        <f t="shared" si="50"/>
        <v>8.2474975745722627</v>
      </c>
      <c r="AF156">
        <f t="shared" si="51"/>
        <v>0.60232605390598692</v>
      </c>
      <c r="AT156">
        <f t="shared" si="40"/>
        <v>1.3000000000000009</v>
      </c>
      <c r="AU156">
        <f t="shared" si="41"/>
        <v>0.60232605390598692</v>
      </c>
      <c r="BB156">
        <f t="shared" si="52"/>
        <v>8.3742125929131266</v>
      </c>
      <c r="BC156">
        <f t="shared" si="53"/>
        <v>0.61991671459354514</v>
      </c>
    </row>
    <row r="157" spans="8:55" x14ac:dyDescent="0.3">
      <c r="H157">
        <f t="shared" si="54"/>
        <v>1.3100000000000009</v>
      </c>
      <c r="I157">
        <f t="shared" si="55"/>
        <v>5.9186895310237428</v>
      </c>
      <c r="J157">
        <f t="shared" si="56"/>
        <v>10.942240621310338</v>
      </c>
      <c r="K157">
        <f t="shared" si="57"/>
        <v>7.7542958783195814</v>
      </c>
      <c r="N157">
        <f t="shared" si="42"/>
        <v>1.3100000000000009</v>
      </c>
      <c r="O157">
        <f t="shared" si="58"/>
        <v>9.5066729414424902</v>
      </c>
      <c r="P157">
        <f t="shared" si="59"/>
        <v>12.71905779649861</v>
      </c>
      <c r="Q157">
        <f t="shared" si="60"/>
        <v>8.3742125929131266</v>
      </c>
      <c r="T157">
        <f t="shared" si="43"/>
        <v>1.3100000000000009</v>
      </c>
      <c r="U157" s="2">
        <f t="shared" si="43"/>
        <v>5.9186895310237428</v>
      </c>
      <c r="V157" s="2">
        <f t="shared" si="44"/>
        <v>9.5066729414424902</v>
      </c>
      <c r="Y157">
        <f t="shared" si="45"/>
        <v>1.3100000000000009</v>
      </c>
      <c r="Z157">
        <f t="shared" si="46"/>
        <v>10.942240621310338</v>
      </c>
      <c r="AA157">
        <f t="shared" si="47"/>
        <v>12.71905779649861</v>
      </c>
      <c r="AC157">
        <f t="shared" si="48"/>
        <v>1.3100000000000009</v>
      </c>
      <c r="AD157">
        <f t="shared" si="49"/>
        <v>7.7542958783195814</v>
      </c>
      <c r="AE157">
        <f t="shared" si="50"/>
        <v>8.3742125929131266</v>
      </c>
      <c r="AF157">
        <f t="shared" si="51"/>
        <v>0.61991671459354514</v>
      </c>
      <c r="AT157">
        <f t="shared" ref="AT157:AT207" si="61">H157</f>
        <v>1.3100000000000009</v>
      </c>
      <c r="AU157">
        <f t="shared" ref="AU157:AU206" si="62">AF157</f>
        <v>0.61991671459354514</v>
      </c>
      <c r="BB157">
        <f t="shared" si="52"/>
        <v>8.5018785045251857</v>
      </c>
      <c r="BC157">
        <f t="shared" si="53"/>
        <v>0.63786428551594998</v>
      </c>
    </row>
    <row r="158" spans="8:55" x14ac:dyDescent="0.3">
      <c r="H158">
        <f t="shared" si="54"/>
        <v>1.320000000000001</v>
      </c>
      <c r="I158">
        <f t="shared" si="55"/>
        <v>5.8764792593876685</v>
      </c>
      <c r="J158">
        <f t="shared" si="56"/>
        <v>11.001427516620575</v>
      </c>
      <c r="K158">
        <f t="shared" si="57"/>
        <v>7.8640142190092357</v>
      </c>
      <c r="N158">
        <f t="shared" si="42"/>
        <v>1.320000000000001</v>
      </c>
      <c r="O158">
        <f t="shared" si="58"/>
        <v>9.5021216486894886</v>
      </c>
      <c r="P158">
        <f t="shared" si="59"/>
        <v>12.814124525913035</v>
      </c>
      <c r="Q158">
        <f t="shared" si="60"/>
        <v>8.5018785045251857</v>
      </c>
      <c r="T158">
        <f t="shared" si="43"/>
        <v>1.320000000000001</v>
      </c>
      <c r="U158" s="2">
        <f t="shared" si="43"/>
        <v>5.8764792593876685</v>
      </c>
      <c r="V158" s="2">
        <f t="shared" si="44"/>
        <v>9.5021216486894886</v>
      </c>
      <c r="Y158">
        <f t="shared" si="45"/>
        <v>1.320000000000001</v>
      </c>
      <c r="Z158">
        <f t="shared" si="46"/>
        <v>11.001427516620575</v>
      </c>
      <c r="AA158">
        <f t="shared" si="47"/>
        <v>12.814124525913035</v>
      </c>
      <c r="AC158">
        <f t="shared" si="48"/>
        <v>1.320000000000001</v>
      </c>
      <c r="AD158">
        <f t="shared" si="49"/>
        <v>7.8640142190092357</v>
      </c>
      <c r="AE158">
        <f t="shared" si="50"/>
        <v>8.5018785045251857</v>
      </c>
      <c r="AF158">
        <f t="shared" si="51"/>
        <v>0.63786428551594998</v>
      </c>
      <c r="AT158">
        <f t="shared" si="61"/>
        <v>1.320000000000001</v>
      </c>
      <c r="AU158">
        <f t="shared" si="62"/>
        <v>0.63786428551594998</v>
      </c>
      <c r="BB158">
        <f t="shared" si="52"/>
        <v>8.6304948558667505</v>
      </c>
      <c r="BC158">
        <f t="shared" si="53"/>
        <v>0.65617253772833983</v>
      </c>
    </row>
    <row r="159" spans="8:55" x14ac:dyDescent="0.3">
      <c r="H159">
        <f t="shared" si="54"/>
        <v>1.330000000000001</v>
      </c>
      <c r="I159">
        <f t="shared" si="55"/>
        <v>5.8343447477037884</v>
      </c>
      <c r="J159">
        <f t="shared" si="56"/>
        <v>11.060192309214452</v>
      </c>
      <c r="K159">
        <f t="shared" si="57"/>
        <v>7.9743223181384106</v>
      </c>
      <c r="N159">
        <f t="shared" si="42"/>
        <v>1.330000000000001</v>
      </c>
      <c r="O159">
        <f t="shared" si="58"/>
        <v>9.4975386678777713</v>
      </c>
      <c r="P159">
        <f t="shared" si="59"/>
        <v>12.909145742399931</v>
      </c>
      <c r="Q159">
        <f t="shared" si="60"/>
        <v>8.6304948558667505</v>
      </c>
      <c r="T159">
        <f t="shared" si="43"/>
        <v>1.330000000000001</v>
      </c>
      <c r="U159" s="2">
        <f t="shared" si="43"/>
        <v>5.8343447477037884</v>
      </c>
      <c r="V159" s="2">
        <f t="shared" si="44"/>
        <v>9.4975386678777713</v>
      </c>
      <c r="Y159">
        <f t="shared" si="45"/>
        <v>1.330000000000001</v>
      </c>
      <c r="Z159">
        <f t="shared" si="46"/>
        <v>11.060192309214452</v>
      </c>
      <c r="AA159">
        <f t="shared" si="47"/>
        <v>12.909145742399931</v>
      </c>
      <c r="AC159">
        <f t="shared" si="48"/>
        <v>1.330000000000001</v>
      </c>
      <c r="AD159">
        <f t="shared" si="49"/>
        <v>7.9743223181384106</v>
      </c>
      <c r="AE159">
        <f t="shared" si="50"/>
        <v>8.6304948558667505</v>
      </c>
      <c r="AF159">
        <f t="shared" si="51"/>
        <v>0.65617253772833983</v>
      </c>
      <c r="AT159">
        <f t="shared" si="61"/>
        <v>1.330000000000001</v>
      </c>
      <c r="AU159">
        <f t="shared" si="62"/>
        <v>0.65617253772833983</v>
      </c>
      <c r="BB159">
        <f t="shared" si="52"/>
        <v>8.7600611902241443</v>
      </c>
      <c r="BC159">
        <f t="shared" si="53"/>
        <v>0.67484523175620481</v>
      </c>
    </row>
    <row r="160" spans="8:55" x14ac:dyDescent="0.3">
      <c r="H160">
        <f t="shared" si="54"/>
        <v>1.340000000000001</v>
      </c>
      <c r="I160">
        <f t="shared" si="55"/>
        <v>5.7922902853831166</v>
      </c>
      <c r="J160">
        <f t="shared" si="56"/>
        <v>11.11853575669149</v>
      </c>
      <c r="K160">
        <f t="shared" si="57"/>
        <v>8.0852159584679395</v>
      </c>
      <c r="N160">
        <f t="shared" si="42"/>
        <v>1.340000000000001</v>
      </c>
      <c r="O160">
        <f t="shared" si="58"/>
        <v>9.4929240631129659</v>
      </c>
      <c r="P160">
        <f t="shared" si="59"/>
        <v>13.004121129078708</v>
      </c>
      <c r="Q160">
        <f t="shared" si="60"/>
        <v>8.7600611902241443</v>
      </c>
      <c r="T160">
        <f t="shared" si="43"/>
        <v>1.340000000000001</v>
      </c>
      <c r="U160" s="2">
        <f t="shared" si="43"/>
        <v>5.7922902853831166</v>
      </c>
      <c r="V160" s="2">
        <f t="shared" si="44"/>
        <v>9.4929240631129659</v>
      </c>
      <c r="Y160">
        <f t="shared" si="45"/>
        <v>1.340000000000001</v>
      </c>
      <c r="Z160">
        <f t="shared" si="46"/>
        <v>11.11853575669149</v>
      </c>
      <c r="AA160">
        <f t="shared" si="47"/>
        <v>13.004121129078708</v>
      </c>
      <c r="AC160">
        <f t="shared" si="48"/>
        <v>1.340000000000001</v>
      </c>
      <c r="AD160">
        <f t="shared" si="49"/>
        <v>8.0852159584679395</v>
      </c>
      <c r="AE160">
        <f t="shared" si="50"/>
        <v>8.7600611902241443</v>
      </c>
      <c r="AF160">
        <f t="shared" si="51"/>
        <v>0.67484523175620481</v>
      </c>
      <c r="AT160">
        <f t="shared" si="61"/>
        <v>1.340000000000001</v>
      </c>
      <c r="AU160">
        <f t="shared" si="62"/>
        <v>0.67484523175620481</v>
      </c>
      <c r="BB160">
        <f t="shared" si="52"/>
        <v>8.8905770477180877</v>
      </c>
      <c r="BC160">
        <f t="shared" si="53"/>
        <v>0.69388611716896342</v>
      </c>
    </row>
    <row r="161" spans="8:55" x14ac:dyDescent="0.3">
      <c r="H161">
        <f t="shared" si="54"/>
        <v>1.350000000000001</v>
      </c>
      <c r="I161">
        <f t="shared" si="55"/>
        <v>5.7503200845229197</v>
      </c>
      <c r="J161">
        <f t="shared" si="56"/>
        <v>11.17645865954532</v>
      </c>
      <c r="K161">
        <f t="shared" si="57"/>
        <v>8.1966909305491242</v>
      </c>
      <c r="N161">
        <f t="shared" si="42"/>
        <v>1.350000000000001</v>
      </c>
      <c r="O161">
        <f t="shared" si="58"/>
        <v>9.4882778988971346</v>
      </c>
      <c r="P161">
        <f t="shared" si="59"/>
        <v>13.099050369709838</v>
      </c>
      <c r="Q161">
        <f t="shared" si="60"/>
        <v>8.8905770477180877</v>
      </c>
      <c r="T161">
        <f t="shared" si="43"/>
        <v>1.350000000000001</v>
      </c>
      <c r="U161" s="2">
        <f t="shared" si="43"/>
        <v>5.7503200845229197</v>
      </c>
      <c r="V161" s="2">
        <f t="shared" si="44"/>
        <v>9.4882778988971346</v>
      </c>
      <c r="Y161">
        <f t="shared" si="45"/>
        <v>1.350000000000001</v>
      </c>
      <c r="Z161">
        <f t="shared" si="46"/>
        <v>11.17645865954532</v>
      </c>
      <c r="AA161">
        <f t="shared" si="47"/>
        <v>13.099050369709838</v>
      </c>
      <c r="AC161">
        <f t="shared" si="48"/>
        <v>1.350000000000001</v>
      </c>
      <c r="AD161">
        <f t="shared" si="49"/>
        <v>8.1966909305491242</v>
      </c>
      <c r="AE161">
        <f t="shared" si="50"/>
        <v>8.8905770477180877</v>
      </c>
      <c r="AF161">
        <f t="shared" si="51"/>
        <v>0.69388611716896342</v>
      </c>
      <c r="AT161">
        <f t="shared" si="61"/>
        <v>1.350000000000001</v>
      </c>
      <c r="AU161">
        <f t="shared" si="62"/>
        <v>0.69388611716896342</v>
      </c>
      <c r="BB161">
        <f t="shared" si="52"/>
        <v>9.0220419653101303</v>
      </c>
      <c r="BC161">
        <f t="shared" si="53"/>
        <v>0.71329893216132589</v>
      </c>
    </row>
    <row r="162" spans="8:55" x14ac:dyDescent="0.3">
      <c r="H162">
        <f t="shared" si="54"/>
        <v>1.360000000000001</v>
      </c>
      <c r="I162">
        <f t="shared" si="55"/>
        <v>5.7084382798769422</v>
      </c>
      <c r="J162">
        <f t="shared" si="56"/>
        <v>11.233961860390549</v>
      </c>
      <c r="K162">
        <f t="shared" si="57"/>
        <v>8.3087430331488044</v>
      </c>
      <c r="N162">
        <f t="shared" si="42"/>
        <v>1.360000000000001</v>
      </c>
      <c r="O162">
        <f t="shared" si="58"/>
        <v>9.4836002401268757</v>
      </c>
      <c r="P162">
        <f t="shared" si="59"/>
        <v>13.193933148698809</v>
      </c>
      <c r="Q162">
        <f t="shared" si="60"/>
        <v>9.0220419653101303</v>
      </c>
      <c r="T162">
        <f t="shared" si="43"/>
        <v>1.360000000000001</v>
      </c>
      <c r="U162" s="2">
        <f t="shared" si="43"/>
        <v>5.7084382798769422</v>
      </c>
      <c r="V162" s="2">
        <f t="shared" si="44"/>
        <v>9.4836002401268757</v>
      </c>
      <c r="Y162">
        <f t="shared" si="45"/>
        <v>1.360000000000001</v>
      </c>
      <c r="Z162">
        <f t="shared" si="46"/>
        <v>11.233961860390549</v>
      </c>
      <c r="AA162">
        <f t="shared" si="47"/>
        <v>13.193933148698809</v>
      </c>
      <c r="AC162">
        <f t="shared" si="48"/>
        <v>1.360000000000001</v>
      </c>
      <c r="AD162">
        <f t="shared" si="49"/>
        <v>8.3087430331488044</v>
      </c>
      <c r="AE162">
        <f t="shared" si="50"/>
        <v>9.0220419653101303</v>
      </c>
      <c r="AF162">
        <f t="shared" si="51"/>
        <v>0.71329893216132589</v>
      </c>
      <c r="AT162">
        <f t="shared" si="61"/>
        <v>1.360000000000001</v>
      </c>
      <c r="AU162">
        <f t="shared" si="62"/>
        <v>0.71329893216132589</v>
      </c>
      <c r="BB162">
        <f t="shared" si="52"/>
        <v>9.1544554768091242</v>
      </c>
      <c r="BC162">
        <f t="shared" si="53"/>
        <v>0.73308740314242016</v>
      </c>
    </row>
    <row r="163" spans="8:55" x14ac:dyDescent="0.3">
      <c r="H163">
        <f t="shared" si="54"/>
        <v>1.370000000000001</v>
      </c>
      <c r="I163">
        <f t="shared" si="55"/>
        <v>5.6666489288602122</v>
      </c>
      <c r="J163">
        <f t="shared" si="56"/>
        <v>11.291046243189319</v>
      </c>
      <c r="K163">
        <f t="shared" si="57"/>
        <v>8.421368073666704</v>
      </c>
      <c r="N163">
        <f t="shared" si="42"/>
        <v>1.370000000000001</v>
      </c>
      <c r="O163">
        <f t="shared" si="58"/>
        <v>9.4788911520914461</v>
      </c>
      <c r="P163">
        <f t="shared" si="59"/>
        <v>13.288769151100079</v>
      </c>
      <c r="Q163">
        <f t="shared" si="60"/>
        <v>9.1544554768091242</v>
      </c>
      <c r="T163">
        <f t="shared" si="43"/>
        <v>1.370000000000001</v>
      </c>
      <c r="U163" s="2">
        <f t="shared" si="43"/>
        <v>5.6666489288602122</v>
      </c>
      <c r="V163" s="2">
        <f t="shared" si="44"/>
        <v>9.4788911520914461</v>
      </c>
      <c r="Y163">
        <f t="shared" si="45"/>
        <v>1.370000000000001</v>
      </c>
      <c r="Z163">
        <f t="shared" si="46"/>
        <v>11.291046243189319</v>
      </c>
      <c r="AA163">
        <f t="shared" si="47"/>
        <v>13.288769151100079</v>
      </c>
      <c r="AC163">
        <f t="shared" si="48"/>
        <v>1.370000000000001</v>
      </c>
      <c r="AD163">
        <f t="shared" si="49"/>
        <v>8.421368073666704</v>
      </c>
      <c r="AE163">
        <f t="shared" si="50"/>
        <v>9.1544554768091242</v>
      </c>
      <c r="AF163">
        <f t="shared" si="51"/>
        <v>0.73308740314242016</v>
      </c>
      <c r="AT163">
        <f t="shared" si="61"/>
        <v>1.370000000000001</v>
      </c>
      <c r="AU163">
        <f t="shared" si="62"/>
        <v>0.73308740314242016</v>
      </c>
      <c r="BB163">
        <f t="shared" si="52"/>
        <v>9.2878171128777289</v>
      </c>
      <c r="BC163">
        <f t="shared" si="53"/>
        <v>0.75325524433268853</v>
      </c>
    </row>
    <row r="164" spans="8:55" x14ac:dyDescent="0.3">
      <c r="H164">
        <f t="shared" si="54"/>
        <v>1.380000000000001</v>
      </c>
      <c r="I164">
        <f t="shared" si="55"/>
        <v>5.6249560115876509</v>
      </c>
      <c r="J164">
        <f t="shared" si="56"/>
        <v>11.347712732477921</v>
      </c>
      <c r="K164">
        <f t="shared" si="57"/>
        <v>8.5345618685450404</v>
      </c>
      <c r="N164">
        <f t="shared" si="42"/>
        <v>1.380000000000001</v>
      </c>
      <c r="O164">
        <f t="shared" si="58"/>
        <v>9.4741507004708492</v>
      </c>
      <c r="P164">
        <f t="shared" si="59"/>
        <v>13.383558062620994</v>
      </c>
      <c r="Q164">
        <f t="shared" si="60"/>
        <v>9.2878171128777289</v>
      </c>
      <c r="T164">
        <f t="shared" si="43"/>
        <v>1.380000000000001</v>
      </c>
      <c r="U164" s="2">
        <f t="shared" si="43"/>
        <v>5.6249560115876509</v>
      </c>
      <c r="V164" s="2">
        <f t="shared" si="44"/>
        <v>9.4741507004708492</v>
      </c>
      <c r="Y164">
        <f t="shared" si="45"/>
        <v>1.380000000000001</v>
      </c>
      <c r="Z164">
        <f t="shared" si="46"/>
        <v>11.347712732477921</v>
      </c>
      <c r="AA164">
        <f t="shared" si="47"/>
        <v>13.383558062620994</v>
      </c>
      <c r="AC164">
        <f t="shared" si="48"/>
        <v>1.380000000000001</v>
      </c>
      <c r="AD164">
        <f t="shared" si="49"/>
        <v>8.5345618685450404</v>
      </c>
      <c r="AE164">
        <f t="shared" si="50"/>
        <v>9.2878171128777289</v>
      </c>
      <c r="AF164">
        <f t="shared" si="51"/>
        <v>0.75325524433268853</v>
      </c>
      <c r="AT164">
        <f t="shared" si="61"/>
        <v>1.380000000000001</v>
      </c>
      <c r="AU164">
        <f t="shared" si="62"/>
        <v>0.75325524433268853</v>
      </c>
      <c r="BB164">
        <f t="shared" si="52"/>
        <v>9.4221264010389625</v>
      </c>
      <c r="BC164">
        <f t="shared" si="53"/>
        <v>0.77380615736856306</v>
      </c>
    </row>
    <row r="165" spans="8:55" x14ac:dyDescent="0.3">
      <c r="H165">
        <f t="shared" si="54"/>
        <v>1.390000000000001</v>
      </c>
      <c r="I165">
        <f t="shared" si="55"/>
        <v>5.5833634309457114</v>
      </c>
      <c r="J165">
        <f t="shared" si="56"/>
        <v>11.403962292593798</v>
      </c>
      <c r="K165">
        <f t="shared" si="57"/>
        <v>8.6483202436703994</v>
      </c>
      <c r="N165">
        <f t="shared" si="42"/>
        <v>1.390000000000001</v>
      </c>
      <c r="O165">
        <f t="shared" si="58"/>
        <v>9.4693789513339279</v>
      </c>
      <c r="P165">
        <f t="shared" si="59"/>
        <v>13.478299569625703</v>
      </c>
      <c r="Q165">
        <f t="shared" si="60"/>
        <v>9.4221264010389625</v>
      </c>
      <c r="T165">
        <f t="shared" si="43"/>
        <v>1.390000000000001</v>
      </c>
      <c r="U165" s="2">
        <f t="shared" si="43"/>
        <v>5.5833634309457114</v>
      </c>
      <c r="V165" s="2">
        <f t="shared" si="44"/>
        <v>9.4693789513339279</v>
      </c>
      <c r="Y165">
        <f t="shared" si="45"/>
        <v>1.390000000000001</v>
      </c>
      <c r="Z165">
        <f t="shared" si="46"/>
        <v>11.403962292593798</v>
      </c>
      <c r="AA165">
        <f t="shared" si="47"/>
        <v>13.478299569625703</v>
      </c>
      <c r="AC165">
        <f t="shared" si="48"/>
        <v>1.390000000000001</v>
      </c>
      <c r="AD165">
        <f t="shared" si="49"/>
        <v>8.6483202436703994</v>
      </c>
      <c r="AE165">
        <f t="shared" si="50"/>
        <v>9.4221264010389625</v>
      </c>
      <c r="AF165">
        <f t="shared" si="51"/>
        <v>0.77380615736856306</v>
      </c>
      <c r="AT165">
        <f t="shared" si="61"/>
        <v>1.390000000000001</v>
      </c>
      <c r="AU165">
        <f t="shared" si="62"/>
        <v>0.77380615736856306</v>
      </c>
      <c r="BB165">
        <f t="shared" si="52"/>
        <v>9.5573828656827864</v>
      </c>
      <c r="BC165">
        <f t="shared" si="53"/>
        <v>0.79474383091490175</v>
      </c>
    </row>
    <row r="166" spans="8:55" x14ac:dyDescent="0.3">
      <c r="H166">
        <f t="shared" si="54"/>
        <v>1.400000000000001</v>
      </c>
      <c r="I166">
        <f t="shared" si="55"/>
        <v>5.5418750126962761</v>
      </c>
      <c r="J166">
        <f t="shared" si="56"/>
        <v>11.459795926903254</v>
      </c>
      <c r="K166">
        <f t="shared" si="57"/>
        <v>8.7626390347678846</v>
      </c>
      <c r="N166">
        <f t="shared" si="42"/>
        <v>1.400000000000001</v>
      </c>
      <c r="O166">
        <f t="shared" si="58"/>
        <v>9.4645759711364388</v>
      </c>
      <c r="P166">
        <f t="shared" si="59"/>
        <v>13.572993359139042</v>
      </c>
      <c r="Q166">
        <f t="shared" si="60"/>
        <v>9.5573828656827864</v>
      </c>
      <c r="T166">
        <f t="shared" si="43"/>
        <v>1.400000000000001</v>
      </c>
      <c r="U166" s="2">
        <f t="shared" si="43"/>
        <v>5.5418750126962761</v>
      </c>
      <c r="V166" s="2">
        <f t="shared" si="44"/>
        <v>9.4645759711364388</v>
      </c>
      <c r="Y166">
        <f t="shared" si="45"/>
        <v>1.400000000000001</v>
      </c>
      <c r="Z166">
        <f t="shared" si="46"/>
        <v>11.459795926903254</v>
      </c>
      <c r="AA166">
        <f t="shared" si="47"/>
        <v>13.572993359139042</v>
      </c>
      <c r="AC166">
        <f t="shared" si="48"/>
        <v>1.400000000000001</v>
      </c>
      <c r="AD166">
        <f t="shared" si="49"/>
        <v>8.7626390347678846</v>
      </c>
      <c r="AE166">
        <f t="shared" si="50"/>
        <v>9.5573828656827864</v>
      </c>
      <c r="AF166">
        <f t="shared" si="51"/>
        <v>0.79474383091490175</v>
      </c>
      <c r="AT166">
        <f t="shared" si="61"/>
        <v>1.400000000000001</v>
      </c>
      <c r="AU166">
        <f t="shared" si="62"/>
        <v>0.79474383091490175</v>
      </c>
      <c r="BB166">
        <f t="shared" si="52"/>
        <v>9.6935860280727333</v>
      </c>
      <c r="BC166">
        <f t="shared" si="53"/>
        <v>0.81607194028518215</v>
      </c>
    </row>
    <row r="167" spans="8:55" x14ac:dyDescent="0.3">
      <c r="H167">
        <f t="shared" si="54"/>
        <v>1.410000000000001</v>
      </c>
      <c r="I167">
        <f t="shared" si="55"/>
        <v>5.5004945056120063</v>
      </c>
      <c r="J167">
        <f t="shared" si="56"/>
        <v>11.515214677030217</v>
      </c>
      <c r="K167">
        <f t="shared" si="57"/>
        <v>8.8775140877875511</v>
      </c>
      <c r="N167">
        <f t="shared" si="42"/>
        <v>1.410000000000001</v>
      </c>
      <c r="O167">
        <f t="shared" si="58"/>
        <v>9.4597418267191316</v>
      </c>
      <c r="P167">
        <f t="shared" si="59"/>
        <v>13.667639118850406</v>
      </c>
      <c r="Q167">
        <f t="shared" si="60"/>
        <v>9.6935860280727333</v>
      </c>
      <c r="T167">
        <f t="shared" si="43"/>
        <v>1.410000000000001</v>
      </c>
      <c r="U167" s="2">
        <f t="shared" si="43"/>
        <v>5.5004945056120063</v>
      </c>
      <c r="V167" s="2">
        <f t="shared" si="44"/>
        <v>9.4597418267191316</v>
      </c>
      <c r="Y167">
        <f t="shared" si="45"/>
        <v>1.410000000000001</v>
      </c>
      <c r="Z167">
        <f t="shared" si="46"/>
        <v>11.515214677030217</v>
      </c>
      <c r="AA167">
        <f t="shared" si="47"/>
        <v>13.667639118850406</v>
      </c>
      <c r="AC167">
        <f t="shared" si="48"/>
        <v>1.410000000000001</v>
      </c>
      <c r="AD167">
        <f t="shared" si="49"/>
        <v>8.8775140877875511</v>
      </c>
      <c r="AE167">
        <f t="shared" si="50"/>
        <v>9.6935860280727333</v>
      </c>
      <c r="AF167">
        <f t="shared" si="51"/>
        <v>0.81607194028518215</v>
      </c>
      <c r="AT167">
        <f t="shared" si="61"/>
        <v>1.410000000000001</v>
      </c>
      <c r="AU167">
        <f t="shared" si="62"/>
        <v>0.81607194028518215</v>
      </c>
      <c r="BB167">
        <f t="shared" si="52"/>
        <v>9.8307354063525736</v>
      </c>
      <c r="BC167">
        <f t="shared" si="53"/>
        <v>0.83779414706943989</v>
      </c>
    </row>
    <row r="168" spans="8:55" x14ac:dyDescent="0.3">
      <c r="H168">
        <f t="shared" si="54"/>
        <v>1.420000000000001</v>
      </c>
      <c r="I168">
        <f t="shared" si="55"/>
        <v>5.4592255816423698</v>
      </c>
      <c r="J168">
        <f t="shared" si="56"/>
        <v>11.570219622086338</v>
      </c>
      <c r="K168">
        <f t="shared" si="57"/>
        <v>8.9929412592831337</v>
      </c>
      <c r="N168">
        <f t="shared" si="42"/>
        <v>1.420000000000001</v>
      </c>
      <c r="O168">
        <f t="shared" si="58"/>
        <v>9.4548765853057972</v>
      </c>
      <c r="P168">
        <f t="shared" si="59"/>
        <v>13.762236537117598</v>
      </c>
      <c r="Q168">
        <f t="shared" si="60"/>
        <v>9.8307354063525736</v>
      </c>
      <c r="T168">
        <f t="shared" si="43"/>
        <v>1.420000000000001</v>
      </c>
      <c r="U168" s="2">
        <f t="shared" si="43"/>
        <v>5.4592255816423698</v>
      </c>
      <c r="V168" s="2">
        <f t="shared" si="44"/>
        <v>9.4548765853057972</v>
      </c>
      <c r="Y168">
        <f t="shared" si="45"/>
        <v>1.420000000000001</v>
      </c>
      <c r="Z168">
        <f t="shared" si="46"/>
        <v>11.570219622086338</v>
      </c>
      <c r="AA168">
        <f t="shared" si="47"/>
        <v>13.762236537117598</v>
      </c>
      <c r="AC168">
        <f t="shared" si="48"/>
        <v>1.420000000000001</v>
      </c>
      <c r="AD168">
        <f t="shared" si="49"/>
        <v>8.9929412592831337</v>
      </c>
      <c r="AE168">
        <f t="shared" si="50"/>
        <v>9.8307354063525736</v>
      </c>
      <c r="AF168">
        <f t="shared" si="51"/>
        <v>0.83779414706943989</v>
      </c>
      <c r="AT168">
        <f t="shared" si="61"/>
        <v>1.420000000000001</v>
      </c>
      <c r="AU168">
        <f t="shared" si="62"/>
        <v>0.83779414706943989</v>
      </c>
      <c r="BB168">
        <f t="shared" si="52"/>
        <v>9.9688305155530141</v>
      </c>
      <c r="BC168">
        <f t="shared" si="53"/>
        <v>0.8599140987699343</v>
      </c>
    </row>
    <row r="169" spans="8:55" x14ac:dyDescent="0.3">
      <c r="H169">
        <f t="shared" si="54"/>
        <v>1.430000000000001</v>
      </c>
      <c r="I169">
        <f t="shared" si="55"/>
        <v>5.4180718361095535</v>
      </c>
      <c r="J169">
        <f t="shared" si="56"/>
        <v>11.624811877902761</v>
      </c>
      <c r="K169">
        <f t="shared" si="57"/>
        <v>9.1089164167830798</v>
      </c>
      <c r="N169">
        <f t="shared" si="42"/>
        <v>1.430000000000001</v>
      </c>
      <c r="O169">
        <f t="shared" si="58"/>
        <v>9.4499803145013317</v>
      </c>
      <c r="P169">
        <f t="shared" si="59"/>
        <v>13.856785302970657</v>
      </c>
      <c r="Q169">
        <f t="shared" si="60"/>
        <v>9.9688305155530141</v>
      </c>
      <c r="T169">
        <f t="shared" si="43"/>
        <v>1.430000000000001</v>
      </c>
      <c r="U169" s="2">
        <f t="shared" si="43"/>
        <v>5.4180718361095535</v>
      </c>
      <c r="V169" s="2">
        <f t="shared" si="44"/>
        <v>9.4499803145013317</v>
      </c>
      <c r="Y169">
        <f t="shared" si="45"/>
        <v>1.430000000000001</v>
      </c>
      <c r="Z169">
        <f t="shared" si="46"/>
        <v>11.624811877902761</v>
      </c>
      <c r="AA169">
        <f t="shared" si="47"/>
        <v>13.856785302970657</v>
      </c>
      <c r="AC169">
        <f t="shared" si="48"/>
        <v>1.430000000000001</v>
      </c>
      <c r="AD169">
        <f t="shared" si="49"/>
        <v>9.1089164167830798</v>
      </c>
      <c r="AE169">
        <f t="shared" si="50"/>
        <v>9.9688305155530141</v>
      </c>
      <c r="AF169">
        <f t="shared" si="51"/>
        <v>0.8599140987699343</v>
      </c>
      <c r="AT169">
        <f t="shared" si="61"/>
        <v>1.430000000000001</v>
      </c>
      <c r="AU169">
        <f t="shared" si="62"/>
        <v>0.8599140987699343</v>
      </c>
      <c r="BB169">
        <f t="shared" si="52"/>
        <v>10.107870867598447</v>
      </c>
      <c r="BC169">
        <f t="shared" si="53"/>
        <v>0.88243542844453415</v>
      </c>
    </row>
    <row r="170" spans="8:55" x14ac:dyDescent="0.3">
      <c r="H170">
        <f t="shared" si="54"/>
        <v>1.4400000000000011</v>
      </c>
      <c r="I170">
        <f t="shared" si="55"/>
        <v>5.3770367879334557</v>
      </c>
      <c r="J170">
        <f t="shared" si="56"/>
        <v>11.678992596263857</v>
      </c>
      <c r="K170">
        <f t="shared" si="57"/>
        <v>9.2254354391539124</v>
      </c>
      <c r="N170">
        <f t="shared" si="42"/>
        <v>1.4400000000000011</v>
      </c>
      <c r="O170">
        <f t="shared" si="58"/>
        <v>9.4450530822897658</v>
      </c>
      <c r="P170">
        <f t="shared" si="59"/>
        <v>13.95128510611567</v>
      </c>
      <c r="Q170">
        <f t="shared" si="60"/>
        <v>10.107870867598447</v>
      </c>
      <c r="T170">
        <f t="shared" si="43"/>
        <v>1.4400000000000011</v>
      </c>
      <c r="U170" s="2">
        <f t="shared" si="43"/>
        <v>5.3770367879334557</v>
      </c>
      <c r="V170" s="2">
        <f t="shared" si="44"/>
        <v>9.4450530822897658</v>
      </c>
      <c r="Y170">
        <f t="shared" si="45"/>
        <v>1.4400000000000011</v>
      </c>
      <c r="Z170">
        <f t="shared" si="46"/>
        <v>11.678992596263857</v>
      </c>
      <c r="AA170">
        <f t="shared" si="47"/>
        <v>13.95128510611567</v>
      </c>
      <c r="AC170">
        <f t="shared" si="48"/>
        <v>1.4400000000000011</v>
      </c>
      <c r="AD170">
        <f t="shared" si="49"/>
        <v>9.2254354391539124</v>
      </c>
      <c r="AE170">
        <f t="shared" si="50"/>
        <v>10.107870867598447</v>
      </c>
      <c r="AF170">
        <f t="shared" si="51"/>
        <v>0.88243542844453415</v>
      </c>
      <c r="AT170">
        <f t="shared" si="61"/>
        <v>1.4400000000000011</v>
      </c>
      <c r="AU170">
        <f t="shared" si="62"/>
        <v>0.88243542844453415</v>
      </c>
      <c r="BB170">
        <f t="shared" si="52"/>
        <v>10.247855971313717</v>
      </c>
      <c r="BC170">
        <f t="shared" si="53"/>
        <v>0.90536175435777011</v>
      </c>
    </row>
    <row r="171" spans="8:55" x14ac:dyDescent="0.3">
      <c r="H171">
        <f t="shared" si="54"/>
        <v>1.4500000000000011</v>
      </c>
      <c r="I171">
        <f t="shared" si="55"/>
        <v>5.3361238798849708</v>
      </c>
      <c r="J171">
        <f t="shared" si="56"/>
        <v>11.732762964143191</v>
      </c>
      <c r="K171">
        <f t="shared" si="57"/>
        <v>9.3424942169559468</v>
      </c>
      <c r="N171">
        <f t="shared" si="42"/>
        <v>1.4500000000000011</v>
      </c>
      <c r="O171">
        <f t="shared" si="58"/>
        <v>9.4400949570323149</v>
      </c>
      <c r="P171">
        <f t="shared" si="59"/>
        <v>14.045735636938566</v>
      </c>
      <c r="Q171">
        <f t="shared" si="60"/>
        <v>10.247855971313717</v>
      </c>
      <c r="T171">
        <f t="shared" si="43"/>
        <v>1.4500000000000011</v>
      </c>
      <c r="U171" s="2">
        <f t="shared" si="43"/>
        <v>5.3361238798849708</v>
      </c>
      <c r="V171" s="2">
        <f t="shared" si="44"/>
        <v>9.4400949570323149</v>
      </c>
      <c r="Y171">
        <f t="shared" si="45"/>
        <v>1.4500000000000011</v>
      </c>
      <c r="Z171">
        <f t="shared" si="46"/>
        <v>11.732762964143191</v>
      </c>
      <c r="AA171">
        <f t="shared" si="47"/>
        <v>14.045735636938566</v>
      </c>
      <c r="AC171">
        <f t="shared" si="48"/>
        <v>1.4500000000000011</v>
      </c>
      <c r="AD171">
        <f t="shared" si="49"/>
        <v>9.3424942169559468</v>
      </c>
      <c r="AE171">
        <f t="shared" si="50"/>
        <v>10.247855971313717</v>
      </c>
      <c r="AF171">
        <f t="shared" si="51"/>
        <v>0.90536175435777011</v>
      </c>
      <c r="AT171">
        <f t="shared" si="61"/>
        <v>1.4500000000000011</v>
      </c>
      <c r="AU171">
        <f t="shared" si="62"/>
        <v>0.90536175435777011</v>
      </c>
      <c r="BB171">
        <f t="shared" si="52"/>
        <v>10.388785332430954</v>
      </c>
      <c r="BC171">
        <f t="shared" si="53"/>
        <v>0.92869667963958058</v>
      </c>
    </row>
    <row r="172" spans="8:55" x14ac:dyDescent="0.3">
      <c r="H172">
        <f t="shared" si="54"/>
        <v>1.4600000000000011</v>
      </c>
      <c r="I172">
        <f t="shared" si="55"/>
        <v>5.2953364788667745</v>
      </c>
      <c r="J172">
        <f t="shared" si="56"/>
        <v>11.786124202942041</v>
      </c>
      <c r="K172">
        <f t="shared" si="57"/>
        <v>9.4600886527913737</v>
      </c>
      <c r="N172">
        <f t="shared" si="42"/>
        <v>1.4600000000000011</v>
      </c>
      <c r="O172">
        <f t="shared" si="58"/>
        <v>9.4351060074653876</v>
      </c>
      <c r="P172">
        <f t="shared" si="59"/>
        <v>14.140136586508889</v>
      </c>
      <c r="Q172">
        <f t="shared" si="60"/>
        <v>10.388785332430954</v>
      </c>
      <c r="T172">
        <f t="shared" si="43"/>
        <v>1.4600000000000011</v>
      </c>
      <c r="U172" s="2">
        <f t="shared" si="43"/>
        <v>5.2953364788667745</v>
      </c>
      <c r="V172" s="2">
        <f t="shared" si="44"/>
        <v>9.4351060074653876</v>
      </c>
      <c r="Y172">
        <f t="shared" si="45"/>
        <v>1.4600000000000011</v>
      </c>
      <c r="Z172">
        <f t="shared" si="46"/>
        <v>11.786124202942041</v>
      </c>
      <c r="AA172">
        <f t="shared" si="47"/>
        <v>14.140136586508889</v>
      </c>
      <c r="AC172">
        <f t="shared" si="48"/>
        <v>1.4600000000000011</v>
      </c>
      <c r="AD172">
        <f t="shared" si="49"/>
        <v>9.4600886527913737</v>
      </c>
      <c r="AE172">
        <f t="shared" si="50"/>
        <v>10.388785332430954</v>
      </c>
      <c r="AF172">
        <f t="shared" si="51"/>
        <v>0.92869667963958058</v>
      </c>
      <c r="AT172">
        <f t="shared" si="61"/>
        <v>1.4600000000000011</v>
      </c>
      <c r="AU172">
        <f t="shared" si="62"/>
        <v>0.92869667963958058</v>
      </c>
      <c r="BB172">
        <f t="shared" si="52"/>
        <v>10.530658453596416</v>
      </c>
      <c r="BC172">
        <f t="shared" si="53"/>
        <v>0.95244379195167816</v>
      </c>
    </row>
    <row r="173" spans="8:55" x14ac:dyDescent="0.3">
      <c r="H173">
        <f t="shared" si="54"/>
        <v>1.4700000000000011</v>
      </c>
      <c r="I173">
        <f t="shared" si="55"/>
        <v>5.2546778762208053</v>
      </c>
      <c r="J173">
        <f t="shared" si="56"/>
        <v>11.839077567730708</v>
      </c>
      <c r="K173">
        <f t="shared" si="57"/>
        <v>9.5782146616447381</v>
      </c>
      <c r="N173">
        <f t="shared" si="42"/>
        <v>1.4700000000000011</v>
      </c>
      <c r="O173">
        <f t="shared" si="58"/>
        <v>9.4300863026986139</v>
      </c>
      <c r="P173">
        <f t="shared" si="59"/>
        <v>14.234487646583544</v>
      </c>
      <c r="Q173">
        <f t="shared" si="60"/>
        <v>10.530658453596416</v>
      </c>
      <c r="T173">
        <f t="shared" si="43"/>
        <v>1.4700000000000011</v>
      </c>
      <c r="U173" s="2">
        <f t="shared" si="43"/>
        <v>5.2546778762208053</v>
      </c>
      <c r="V173" s="2">
        <f t="shared" si="44"/>
        <v>9.4300863026986139</v>
      </c>
      <c r="Y173">
        <f t="shared" si="45"/>
        <v>1.4700000000000011</v>
      </c>
      <c r="Z173">
        <f t="shared" si="46"/>
        <v>11.839077567730708</v>
      </c>
      <c r="AA173">
        <f t="shared" si="47"/>
        <v>14.234487646583544</v>
      </c>
      <c r="AC173">
        <f t="shared" si="48"/>
        <v>1.4700000000000011</v>
      </c>
      <c r="AD173">
        <f t="shared" si="49"/>
        <v>9.5782146616447381</v>
      </c>
      <c r="AE173">
        <f t="shared" si="50"/>
        <v>10.530658453596416</v>
      </c>
      <c r="AF173">
        <f t="shared" si="51"/>
        <v>0.95244379195167816</v>
      </c>
      <c r="AT173">
        <f t="shared" si="61"/>
        <v>1.4700000000000011</v>
      </c>
      <c r="AU173">
        <f t="shared" si="62"/>
        <v>0.95244379195167816</v>
      </c>
      <c r="BB173">
        <f t="shared" si="52"/>
        <v>10.673474834377387</v>
      </c>
      <c r="BC173">
        <f t="shared" si="53"/>
        <v>0.97660666316153133</v>
      </c>
    </row>
    <row r="174" spans="8:55" x14ac:dyDescent="0.3">
      <c r="H174">
        <f t="shared" si="54"/>
        <v>1.4800000000000011</v>
      </c>
      <c r="I174">
        <f t="shared" si="55"/>
        <v>5.2141512880616503</v>
      </c>
      <c r="J174">
        <f t="shared" si="56"/>
        <v>11.891624346492916</v>
      </c>
      <c r="K174">
        <f t="shared" si="57"/>
        <v>9.696868171215856</v>
      </c>
      <c r="N174">
        <f t="shared" si="42"/>
        <v>1.4800000000000011</v>
      </c>
      <c r="O174">
        <f t="shared" si="58"/>
        <v>9.4250359122128504</v>
      </c>
      <c r="P174">
        <f t="shared" si="59"/>
        <v>14.328788509610529</v>
      </c>
      <c r="Q174">
        <f t="shared" si="60"/>
        <v>10.673474834377387</v>
      </c>
      <c r="T174">
        <f t="shared" si="43"/>
        <v>1.4800000000000011</v>
      </c>
      <c r="U174" s="2">
        <f t="shared" si="43"/>
        <v>5.2141512880616503</v>
      </c>
      <c r="V174" s="2">
        <f t="shared" si="44"/>
        <v>9.4250359122128504</v>
      </c>
      <c r="Y174">
        <f t="shared" si="45"/>
        <v>1.4800000000000011</v>
      </c>
      <c r="Z174">
        <f t="shared" si="46"/>
        <v>11.891624346492916</v>
      </c>
      <c r="AA174">
        <f t="shared" si="47"/>
        <v>14.328788509610529</v>
      </c>
      <c r="AC174">
        <f t="shared" si="48"/>
        <v>1.4800000000000011</v>
      </c>
      <c r="AD174">
        <f t="shared" si="49"/>
        <v>9.696868171215856</v>
      </c>
      <c r="AE174">
        <f t="shared" si="50"/>
        <v>10.673474834377387</v>
      </c>
      <c r="AF174">
        <f t="shared" si="51"/>
        <v>0.97660666316153133</v>
      </c>
      <c r="AT174">
        <f t="shared" si="61"/>
        <v>1.4800000000000011</v>
      </c>
      <c r="AU174">
        <f t="shared" si="62"/>
        <v>0.97660666316153133</v>
      </c>
      <c r="BB174">
        <f t="shared" si="52"/>
        <v>10.817233971269104</v>
      </c>
      <c r="BC174">
        <f t="shared" si="53"/>
        <v>1.0011888490239151</v>
      </c>
    </row>
    <row r="175" spans="8:55" x14ac:dyDescent="0.3">
      <c r="H175">
        <f t="shared" si="54"/>
        <v>1.4900000000000011</v>
      </c>
      <c r="I175">
        <f t="shared" si="55"/>
        <v>5.1737598556350548</v>
      </c>
      <c r="J175">
        <f t="shared" si="56"/>
        <v>11.943765859373533</v>
      </c>
      <c r="K175">
        <f t="shared" si="57"/>
        <v>9.816045122245189</v>
      </c>
      <c r="N175">
        <f t="shared" si="42"/>
        <v>1.4900000000000011</v>
      </c>
      <c r="O175">
        <f t="shared" si="58"/>
        <v>9.4199549058581766</v>
      </c>
      <c r="P175">
        <f t="shared" si="59"/>
        <v>14.423038868732657</v>
      </c>
      <c r="Q175">
        <f t="shared" si="60"/>
        <v>10.817233971269104</v>
      </c>
      <c r="T175">
        <f t="shared" si="43"/>
        <v>1.4900000000000011</v>
      </c>
      <c r="U175" s="2">
        <f t="shared" si="43"/>
        <v>5.1737598556350548</v>
      </c>
      <c r="V175" s="2">
        <f t="shared" si="44"/>
        <v>9.4199549058581766</v>
      </c>
      <c r="Y175">
        <f t="shared" si="45"/>
        <v>1.4900000000000011</v>
      </c>
      <c r="Z175">
        <f t="shared" si="46"/>
        <v>11.943765859373533</v>
      </c>
      <c r="AA175">
        <f t="shared" si="47"/>
        <v>14.423038868732657</v>
      </c>
      <c r="AC175">
        <f t="shared" si="48"/>
        <v>1.4900000000000011</v>
      </c>
      <c r="AD175">
        <f t="shared" si="49"/>
        <v>9.816045122245189</v>
      </c>
      <c r="AE175">
        <f t="shared" si="50"/>
        <v>10.817233971269104</v>
      </c>
      <c r="AF175">
        <f t="shared" si="51"/>
        <v>1.0011888490239151</v>
      </c>
      <c r="AT175">
        <f t="shared" si="61"/>
        <v>1.4900000000000011</v>
      </c>
      <c r="AU175">
        <f t="shared" si="62"/>
        <v>1.0011888490239151</v>
      </c>
      <c r="BB175">
        <f t="shared" si="52"/>
        <v>10.961935357701723</v>
      </c>
      <c r="BC175">
        <f t="shared" si="53"/>
        <v>1.0261938888700168</v>
      </c>
    </row>
    <row r="176" spans="8:55" x14ac:dyDescent="0.3">
      <c r="H176">
        <f t="shared" si="54"/>
        <v>1.5000000000000011</v>
      </c>
      <c r="I176">
        <f t="shared" si="55"/>
        <v>5.1335066457007468</v>
      </c>
      <c r="J176">
        <f t="shared" si="56"/>
        <v>11.995503457929884</v>
      </c>
      <c r="K176">
        <f t="shared" si="57"/>
        <v>9.9357414688317061</v>
      </c>
      <c r="N176">
        <f t="shared" si="42"/>
        <v>1.5000000000000011</v>
      </c>
      <c r="O176">
        <f t="shared" si="58"/>
        <v>9.4148433538518876</v>
      </c>
      <c r="P176">
        <f t="shared" si="59"/>
        <v>14.517238417791239</v>
      </c>
      <c r="Q176">
        <f t="shared" si="60"/>
        <v>10.961935357701723</v>
      </c>
      <c r="T176">
        <f t="shared" si="43"/>
        <v>1.5000000000000011</v>
      </c>
      <c r="U176" s="2">
        <f t="shared" si="43"/>
        <v>5.1335066457007468</v>
      </c>
      <c r="V176" s="2">
        <f t="shared" si="44"/>
        <v>9.4148433538518876</v>
      </c>
      <c r="Y176">
        <f t="shared" si="45"/>
        <v>1.5000000000000011</v>
      </c>
      <c r="Z176">
        <f t="shared" si="46"/>
        <v>11.995503457929884</v>
      </c>
      <c r="AA176">
        <f t="shared" si="47"/>
        <v>14.517238417791239</v>
      </c>
      <c r="AC176">
        <f t="shared" si="48"/>
        <v>1.5000000000000011</v>
      </c>
      <c r="AD176">
        <f t="shared" si="49"/>
        <v>9.9357414688317061</v>
      </c>
      <c r="AE176">
        <f t="shared" si="50"/>
        <v>10.961935357701723</v>
      </c>
      <c r="AF176">
        <f t="shared" si="51"/>
        <v>1.0261938888700168</v>
      </c>
      <c r="AT176">
        <f t="shared" si="61"/>
        <v>1.5000000000000011</v>
      </c>
      <c r="AU176">
        <f t="shared" si="62"/>
        <v>1.0261938888700168</v>
      </c>
      <c r="BB176">
        <f t="shared" si="52"/>
        <v>11.107578484047329</v>
      </c>
      <c r="BC176">
        <f t="shared" si="53"/>
        <v>1.0516253053040394</v>
      </c>
    </row>
    <row r="177" spans="8:55" x14ac:dyDescent="0.3">
      <c r="H177">
        <f t="shared" si="54"/>
        <v>1.5100000000000011</v>
      </c>
      <c r="I177">
        <f t="shared" si="55"/>
        <v>5.0933946509388068</v>
      </c>
      <c r="J177">
        <f t="shared" si="56"/>
        <v>12.046838524386891</v>
      </c>
      <c r="K177">
        <f t="shared" si="57"/>
        <v>10.055953178743289</v>
      </c>
      <c r="N177">
        <f t="shared" si="42"/>
        <v>1.5100000000000011</v>
      </c>
      <c r="O177">
        <f t="shared" si="58"/>
        <v>9.409701326776478</v>
      </c>
      <c r="P177">
        <f t="shared" si="59"/>
        <v>14.611386851329758</v>
      </c>
      <c r="Q177">
        <f t="shared" si="60"/>
        <v>11.107578484047329</v>
      </c>
      <c r="T177">
        <f t="shared" si="43"/>
        <v>1.5100000000000011</v>
      </c>
      <c r="U177" s="2">
        <f t="shared" si="43"/>
        <v>5.0933946509388068</v>
      </c>
      <c r="V177" s="2">
        <f t="shared" si="44"/>
        <v>9.409701326776478</v>
      </c>
      <c r="Y177">
        <f t="shared" si="45"/>
        <v>1.5100000000000011</v>
      </c>
      <c r="Z177">
        <f t="shared" si="46"/>
        <v>12.046838524386891</v>
      </c>
      <c r="AA177">
        <f t="shared" si="47"/>
        <v>14.611386851329758</v>
      </c>
      <c r="AC177">
        <f t="shared" si="48"/>
        <v>1.5100000000000011</v>
      </c>
      <c r="AD177">
        <f t="shared" si="49"/>
        <v>10.055953178743289</v>
      </c>
      <c r="AE177">
        <f t="shared" si="50"/>
        <v>11.107578484047329</v>
      </c>
      <c r="AF177">
        <f t="shared" si="51"/>
        <v>1.0516253053040394</v>
      </c>
      <c r="AT177">
        <f t="shared" si="61"/>
        <v>1.5100000000000011</v>
      </c>
      <c r="AU177">
        <f t="shared" si="62"/>
        <v>1.0516253053040394</v>
      </c>
      <c r="BB177">
        <f t="shared" si="52"/>
        <v>11.254162837626964</v>
      </c>
      <c r="BC177">
        <f t="shared" si="53"/>
        <v>1.0774866039072588</v>
      </c>
    </row>
    <row r="178" spans="8:55" x14ac:dyDescent="0.3">
      <c r="H178">
        <f t="shared" si="54"/>
        <v>1.5200000000000011</v>
      </c>
      <c r="I178">
        <f t="shared" si="55"/>
        <v>5.0534267903787846</v>
      </c>
      <c r="J178">
        <f t="shared" si="56"/>
        <v>12.097772470896279</v>
      </c>
      <c r="K178">
        <f t="shared" si="57"/>
        <v>10.176676233719705</v>
      </c>
      <c r="N178">
        <f t="shared" si="42"/>
        <v>1.5200000000000011</v>
      </c>
      <c r="O178">
        <f t="shared" si="58"/>
        <v>9.4045288955776165</v>
      </c>
      <c r="P178">
        <f t="shared" si="59"/>
        <v>14.705483864597523</v>
      </c>
      <c r="Q178">
        <f t="shared" si="60"/>
        <v>11.254162837626964</v>
      </c>
      <c r="T178">
        <f t="shared" si="43"/>
        <v>1.5200000000000011</v>
      </c>
      <c r="U178" s="2">
        <f t="shared" si="43"/>
        <v>5.0534267903787846</v>
      </c>
      <c r="V178" s="2">
        <f t="shared" si="44"/>
        <v>9.4045288955776165</v>
      </c>
      <c r="Y178">
        <f t="shared" si="45"/>
        <v>1.5200000000000011</v>
      </c>
      <c r="Z178">
        <f t="shared" si="46"/>
        <v>12.097772470896279</v>
      </c>
      <c r="AA178">
        <f t="shared" si="47"/>
        <v>14.705483864597523</v>
      </c>
      <c r="AC178">
        <f t="shared" si="48"/>
        <v>1.5200000000000011</v>
      </c>
      <c r="AD178">
        <f t="shared" si="49"/>
        <v>10.176676233719705</v>
      </c>
      <c r="AE178">
        <f t="shared" si="50"/>
        <v>11.254162837626964</v>
      </c>
      <c r="AF178">
        <f t="shared" si="51"/>
        <v>1.0774866039072588</v>
      </c>
      <c r="AT178">
        <f t="shared" si="61"/>
        <v>1.5200000000000011</v>
      </c>
      <c r="AU178">
        <f t="shared" si="62"/>
        <v>1.0774866039072588</v>
      </c>
      <c r="BB178">
        <f t="shared" si="52"/>
        <v>11.401687902717718</v>
      </c>
      <c r="BC178">
        <f t="shared" si="53"/>
        <v>1.1037812729495311</v>
      </c>
    </row>
    <row r="179" spans="8:55" x14ac:dyDescent="0.3">
      <c r="H179">
        <f t="shared" si="54"/>
        <v>1.5300000000000011</v>
      </c>
      <c r="I179">
        <f t="shared" si="55"/>
        <v>5.013605909850809</v>
      </c>
      <c r="J179">
        <f t="shared" si="56"/>
        <v>12.148306738800066</v>
      </c>
      <c r="K179">
        <f t="shared" si="57"/>
        <v>10.297906629768187</v>
      </c>
      <c r="N179">
        <f t="shared" si="42"/>
        <v>1.5300000000000011</v>
      </c>
      <c r="O179">
        <f t="shared" si="58"/>
        <v>9.3993261315621108</v>
      </c>
      <c r="P179">
        <f t="shared" si="59"/>
        <v>14.7995291535533</v>
      </c>
      <c r="Q179">
        <f t="shared" si="60"/>
        <v>11.401687902717718</v>
      </c>
      <c r="T179">
        <f t="shared" si="43"/>
        <v>1.5300000000000011</v>
      </c>
      <c r="U179" s="2">
        <f t="shared" si="43"/>
        <v>5.013605909850809</v>
      </c>
      <c r="V179" s="2">
        <f t="shared" si="44"/>
        <v>9.3993261315621108</v>
      </c>
      <c r="Y179">
        <f t="shared" si="45"/>
        <v>1.5300000000000011</v>
      </c>
      <c r="Z179">
        <f t="shared" si="46"/>
        <v>12.148306738800066</v>
      </c>
      <c r="AA179">
        <f t="shared" si="47"/>
        <v>14.7995291535533</v>
      </c>
      <c r="AC179">
        <f t="shared" si="48"/>
        <v>1.5300000000000011</v>
      </c>
      <c r="AD179">
        <f t="shared" si="49"/>
        <v>10.297906629768187</v>
      </c>
      <c r="AE179">
        <f t="shared" si="50"/>
        <v>11.401687902717718</v>
      </c>
      <c r="AF179">
        <f t="shared" si="51"/>
        <v>1.1037812729495311</v>
      </c>
      <c r="AT179">
        <f t="shared" si="61"/>
        <v>1.5300000000000011</v>
      </c>
      <c r="AU179">
        <f t="shared" si="62"/>
        <v>1.1037812729495311</v>
      </c>
      <c r="BB179">
        <f t="shared" si="52"/>
        <v>11.55015316055983</v>
      </c>
      <c r="BC179">
        <f t="shared" si="53"/>
        <v>1.1305127831081503</v>
      </c>
    </row>
    <row r="180" spans="8:55" x14ac:dyDescent="0.3">
      <c r="H180">
        <f t="shared" si="54"/>
        <v>1.5400000000000011</v>
      </c>
      <c r="I180">
        <f t="shared" si="55"/>
        <v>4.9739347824578832</v>
      </c>
      <c r="J180">
        <f t="shared" si="56"/>
        <v>12.198442797898574</v>
      </c>
      <c r="K180">
        <f t="shared" si="57"/>
        <v>10.41964037745168</v>
      </c>
      <c r="N180">
        <f t="shared" si="42"/>
        <v>1.5400000000000011</v>
      </c>
      <c r="O180">
        <f t="shared" si="58"/>
        <v>9.3940931063958697</v>
      </c>
      <c r="P180">
        <f t="shared" si="59"/>
        <v>14.89352241486892</v>
      </c>
      <c r="Q180">
        <f t="shared" si="60"/>
        <v>11.55015316055983</v>
      </c>
      <c r="T180">
        <f t="shared" si="43"/>
        <v>1.5400000000000011</v>
      </c>
      <c r="U180" s="2">
        <f t="shared" si="43"/>
        <v>4.9739347824578832</v>
      </c>
      <c r="V180" s="2">
        <f t="shared" si="44"/>
        <v>9.3940931063958697</v>
      </c>
      <c r="Y180">
        <f t="shared" si="45"/>
        <v>1.5400000000000011</v>
      </c>
      <c r="Z180">
        <f t="shared" si="46"/>
        <v>12.198442797898574</v>
      </c>
      <c r="AA180">
        <f t="shared" si="47"/>
        <v>14.89352241486892</v>
      </c>
      <c r="AC180">
        <f t="shared" si="48"/>
        <v>1.5400000000000011</v>
      </c>
      <c r="AD180">
        <f t="shared" si="49"/>
        <v>10.41964037745168</v>
      </c>
      <c r="AE180">
        <f t="shared" si="50"/>
        <v>11.55015316055983</v>
      </c>
      <c r="AF180">
        <f t="shared" si="51"/>
        <v>1.1305127831081503</v>
      </c>
      <c r="AT180">
        <f t="shared" si="61"/>
        <v>1.5400000000000011</v>
      </c>
      <c r="AU180">
        <f t="shared" si="62"/>
        <v>1.1305127831081503</v>
      </c>
      <c r="BB180">
        <f t="shared" si="52"/>
        <v>11.699558089363839</v>
      </c>
      <c r="BC180">
        <f t="shared" si="53"/>
        <v>1.1576845871940495</v>
      </c>
    </row>
    <row r="181" spans="8:55" x14ac:dyDescent="0.3">
      <c r="H181">
        <f t="shared" si="54"/>
        <v>1.5500000000000012</v>
      </c>
      <c r="I181">
        <f t="shared" si="55"/>
        <v>4.9344161090686294</v>
      </c>
      <c r="J181">
        <f t="shared" si="56"/>
        <v>12.248182145723153</v>
      </c>
      <c r="K181">
        <f t="shared" si="57"/>
        <v>10.541873502169789</v>
      </c>
      <c r="N181">
        <f t="shared" si="42"/>
        <v>1.5500000000000012</v>
      </c>
      <c r="O181">
        <f t="shared" si="58"/>
        <v>9.3888298921018478</v>
      </c>
      <c r="P181">
        <f t="shared" si="59"/>
        <v>14.987463345932879</v>
      </c>
      <c r="Q181">
        <f t="shared" si="60"/>
        <v>11.699558089363839</v>
      </c>
      <c r="T181">
        <f t="shared" si="43"/>
        <v>1.5500000000000012</v>
      </c>
      <c r="U181" s="2">
        <f t="shared" si="43"/>
        <v>4.9344161090686294</v>
      </c>
      <c r="V181" s="2">
        <f t="shared" si="44"/>
        <v>9.3888298921018478</v>
      </c>
      <c r="Y181">
        <f t="shared" si="45"/>
        <v>1.5500000000000012</v>
      </c>
      <c r="Z181">
        <f t="shared" si="46"/>
        <v>12.248182145723153</v>
      </c>
      <c r="AA181">
        <f t="shared" si="47"/>
        <v>14.987463345932879</v>
      </c>
      <c r="AC181">
        <f t="shared" si="48"/>
        <v>1.5500000000000012</v>
      </c>
      <c r="AD181">
        <f t="shared" si="49"/>
        <v>10.541873502169789</v>
      </c>
      <c r="AE181">
        <f t="shared" si="50"/>
        <v>11.699558089363839</v>
      </c>
      <c r="AF181">
        <f t="shared" si="51"/>
        <v>1.1576845871940495</v>
      </c>
      <c r="AT181">
        <f t="shared" si="61"/>
        <v>1.5500000000000012</v>
      </c>
      <c r="AU181">
        <f t="shared" si="62"/>
        <v>1.1576845871940495</v>
      </c>
      <c r="BB181">
        <f t="shared" si="52"/>
        <v>11.849902164317772</v>
      </c>
      <c r="BC181">
        <f t="shared" si="53"/>
        <v>1.1853001198852979</v>
      </c>
    </row>
    <row r="182" spans="8:55" x14ac:dyDescent="0.3">
      <c r="H182">
        <f t="shared" si="54"/>
        <v>1.5600000000000012</v>
      </c>
      <c r="I182">
        <f t="shared" si="55"/>
        <v>4.8950525188297007</v>
      </c>
      <c r="J182">
        <f t="shared" si="56"/>
        <v>12.29752630681384</v>
      </c>
      <c r="K182">
        <f t="shared" si="57"/>
        <v>10.664602044432474</v>
      </c>
      <c r="N182">
        <f t="shared" si="42"/>
        <v>1.5600000000000012</v>
      </c>
      <c r="O182">
        <f t="shared" si="58"/>
        <v>9.3835365610579924</v>
      </c>
      <c r="P182">
        <f t="shared" si="59"/>
        <v>15.081351644853898</v>
      </c>
      <c r="Q182">
        <f t="shared" si="60"/>
        <v>11.849902164317772</v>
      </c>
      <c r="T182">
        <f t="shared" si="43"/>
        <v>1.5600000000000012</v>
      </c>
      <c r="U182" s="2">
        <f t="shared" si="43"/>
        <v>4.8950525188297007</v>
      </c>
      <c r="V182" s="2">
        <f t="shared" si="44"/>
        <v>9.3835365610579924</v>
      </c>
      <c r="Y182">
        <f t="shared" si="45"/>
        <v>1.5600000000000012</v>
      </c>
      <c r="Z182">
        <f t="shared" si="46"/>
        <v>12.29752630681384</v>
      </c>
      <c r="AA182">
        <f t="shared" si="47"/>
        <v>15.081351644853898</v>
      </c>
      <c r="AC182">
        <f t="shared" si="48"/>
        <v>1.5600000000000012</v>
      </c>
      <c r="AD182">
        <f t="shared" si="49"/>
        <v>10.664602044432474</v>
      </c>
      <c r="AE182">
        <f t="shared" si="50"/>
        <v>11.849902164317772</v>
      </c>
      <c r="AF182">
        <f t="shared" si="51"/>
        <v>1.1853001198852979</v>
      </c>
      <c r="AT182">
        <f t="shared" si="61"/>
        <v>1.5600000000000012</v>
      </c>
      <c r="AU182">
        <f t="shared" si="62"/>
        <v>1.1853001198852979</v>
      </c>
      <c r="BB182">
        <f t="shared" si="52"/>
        <v>12.001184857594364</v>
      </c>
      <c r="BC182">
        <f t="shared" si="53"/>
        <v>1.2133627974678092</v>
      </c>
    </row>
    <row r="183" spans="8:55" x14ac:dyDescent="0.3">
      <c r="H183">
        <f t="shared" si="54"/>
        <v>1.5700000000000012</v>
      </c>
      <c r="I183">
        <f t="shared" si="55"/>
        <v>4.8558465696971211</v>
      </c>
      <c r="J183">
        <f t="shared" si="56"/>
        <v>12.346476832002137</v>
      </c>
      <c r="K183">
        <f t="shared" si="57"/>
        <v>10.787822060126555</v>
      </c>
      <c r="N183">
        <f t="shared" si="42"/>
        <v>1.5700000000000012</v>
      </c>
      <c r="O183">
        <f t="shared" si="58"/>
        <v>9.3782131859951825</v>
      </c>
      <c r="P183">
        <f t="shared" si="59"/>
        <v>15.175187010464478</v>
      </c>
      <c r="Q183">
        <f t="shared" si="60"/>
        <v>12.001184857594364</v>
      </c>
      <c r="T183">
        <f t="shared" si="43"/>
        <v>1.5700000000000012</v>
      </c>
      <c r="U183" s="2">
        <f t="shared" si="43"/>
        <v>4.8558465696971211</v>
      </c>
      <c r="V183" s="2">
        <f t="shared" si="44"/>
        <v>9.3782131859951825</v>
      </c>
      <c r="Y183">
        <f t="shared" si="45"/>
        <v>1.5700000000000012</v>
      </c>
      <c r="Z183">
        <f t="shared" si="46"/>
        <v>12.346476832002137</v>
      </c>
      <c r="AA183">
        <f t="shared" si="47"/>
        <v>15.175187010464478</v>
      </c>
      <c r="AC183">
        <f t="shared" si="48"/>
        <v>1.5700000000000012</v>
      </c>
      <c r="AD183">
        <f t="shared" si="49"/>
        <v>10.787822060126555</v>
      </c>
      <c r="AE183">
        <f t="shared" si="50"/>
        <v>12.001184857594364</v>
      </c>
      <c r="AF183">
        <f t="shared" si="51"/>
        <v>1.2133627974678092</v>
      </c>
      <c r="AT183">
        <f t="shared" si="61"/>
        <v>1.5700000000000012</v>
      </c>
      <c r="AU183">
        <f t="shared" si="62"/>
        <v>1.2133627974678092</v>
      </c>
      <c r="BB183">
        <f t="shared" si="52"/>
        <v>12.153405638358308</v>
      </c>
      <c r="BC183">
        <f t="shared" si="53"/>
        <v>1.2418760175832464</v>
      </c>
    </row>
    <row r="184" spans="8:55" x14ac:dyDescent="0.3">
      <c r="H184">
        <f t="shared" si="54"/>
        <v>1.5800000000000012</v>
      </c>
      <c r="I184">
        <f t="shared" si="55"/>
        <v>4.8168007489857789</v>
      </c>
      <c r="J184">
        <f t="shared" si="56"/>
        <v>12.395035297699108</v>
      </c>
      <c r="K184">
        <f t="shared" si="57"/>
        <v>10.911529620775061</v>
      </c>
      <c r="N184">
        <f t="shared" si="42"/>
        <v>1.5800000000000012</v>
      </c>
      <c r="O184">
        <f t="shared" si="58"/>
        <v>9.3728598399951455</v>
      </c>
      <c r="P184">
        <f t="shared" si="59"/>
        <v>15.26896914232443</v>
      </c>
      <c r="Q184">
        <f t="shared" si="60"/>
        <v>12.153405638358308</v>
      </c>
      <c r="T184">
        <f t="shared" si="43"/>
        <v>1.5800000000000012</v>
      </c>
      <c r="U184" s="2">
        <f t="shared" si="43"/>
        <v>4.8168007489857789</v>
      </c>
      <c r="V184" s="2">
        <f t="shared" si="44"/>
        <v>9.3728598399951455</v>
      </c>
      <c r="Y184">
        <f t="shared" si="45"/>
        <v>1.5800000000000012</v>
      </c>
      <c r="Z184">
        <f t="shared" si="46"/>
        <v>12.395035297699108</v>
      </c>
      <c r="AA184">
        <f t="shared" si="47"/>
        <v>15.26896914232443</v>
      </c>
      <c r="AC184">
        <f t="shared" si="48"/>
        <v>1.5800000000000012</v>
      </c>
      <c r="AD184">
        <f t="shared" si="49"/>
        <v>10.911529620775061</v>
      </c>
      <c r="AE184">
        <f t="shared" si="50"/>
        <v>12.153405638358308</v>
      </c>
      <c r="AF184">
        <f t="shared" si="51"/>
        <v>1.2418760175832464</v>
      </c>
      <c r="AT184">
        <f t="shared" si="61"/>
        <v>1.5800000000000012</v>
      </c>
      <c r="AU184">
        <f t="shared" si="62"/>
        <v>1.2418760175832464</v>
      </c>
      <c r="BB184">
        <f t="shared" si="52"/>
        <v>12.306563972773551</v>
      </c>
      <c r="BC184">
        <f t="shared" si="53"/>
        <v>1.2708431589840501</v>
      </c>
    </row>
    <row r="185" spans="8:55" x14ac:dyDescent="0.3">
      <c r="H185">
        <f t="shared" si="54"/>
        <v>1.5900000000000012</v>
      </c>
      <c r="I185">
        <f t="shared" si="55"/>
        <v>4.7779174739363679</v>
      </c>
      <c r="J185">
        <f t="shared" si="56"/>
        <v>12.443203305188966</v>
      </c>
      <c r="K185">
        <f t="shared" si="57"/>
        <v>11.035720813789501</v>
      </c>
      <c r="N185">
        <f t="shared" si="42"/>
        <v>1.5900000000000012</v>
      </c>
      <c r="O185">
        <f t="shared" si="58"/>
        <v>9.367476596488391</v>
      </c>
      <c r="P185">
        <f t="shared" si="59"/>
        <v>15.362697740724382</v>
      </c>
      <c r="Q185">
        <f t="shared" si="60"/>
        <v>12.306563972773551</v>
      </c>
      <c r="T185">
        <f t="shared" si="43"/>
        <v>1.5900000000000012</v>
      </c>
      <c r="U185" s="2">
        <f t="shared" si="43"/>
        <v>4.7779174739363679</v>
      </c>
      <c r="V185" s="2">
        <f t="shared" si="44"/>
        <v>9.367476596488391</v>
      </c>
      <c r="Y185">
        <f t="shared" si="45"/>
        <v>1.5900000000000012</v>
      </c>
      <c r="Z185">
        <f t="shared" si="46"/>
        <v>12.443203305188966</v>
      </c>
      <c r="AA185">
        <f t="shared" si="47"/>
        <v>15.362697740724382</v>
      </c>
      <c r="AC185">
        <f t="shared" si="48"/>
        <v>1.5900000000000012</v>
      </c>
      <c r="AD185">
        <f t="shared" si="49"/>
        <v>11.035720813789501</v>
      </c>
      <c r="AE185">
        <f t="shared" si="50"/>
        <v>12.306563972773551</v>
      </c>
      <c r="AF185">
        <f t="shared" si="51"/>
        <v>1.2708431589840501</v>
      </c>
      <c r="AT185">
        <f t="shared" si="61"/>
        <v>1.5900000000000012</v>
      </c>
      <c r="AU185">
        <f t="shared" si="62"/>
        <v>1.2708431589840501</v>
      </c>
      <c r="BB185">
        <f t="shared" si="52"/>
        <v>12.460659324010619</v>
      </c>
      <c r="BC185">
        <f t="shared" si="53"/>
        <v>1.3002675812955307</v>
      </c>
    </row>
    <row r="186" spans="8:55" x14ac:dyDescent="0.3">
      <c r="H186">
        <f t="shared" si="54"/>
        <v>1.6000000000000012</v>
      </c>
      <c r="I186">
        <f t="shared" si="55"/>
        <v>4.7391990922990139</v>
      </c>
      <c r="J186">
        <f t="shared" si="56"/>
        <v>12.490982479928331</v>
      </c>
      <c r="K186">
        <f t="shared" si="57"/>
        <v>11.160391742715088</v>
      </c>
      <c r="N186">
        <f t="shared" si="42"/>
        <v>1.6000000000000012</v>
      </c>
      <c r="O186">
        <f t="shared" si="58"/>
        <v>9.3620635292521133</v>
      </c>
      <c r="P186">
        <f t="shared" si="59"/>
        <v>15.456372506689267</v>
      </c>
      <c r="Q186">
        <f t="shared" si="60"/>
        <v>12.460659324010619</v>
      </c>
      <c r="T186">
        <f t="shared" si="43"/>
        <v>1.6000000000000012</v>
      </c>
      <c r="U186" s="2">
        <f t="shared" si="43"/>
        <v>4.7391990922990139</v>
      </c>
      <c r="V186" s="2">
        <f t="shared" si="44"/>
        <v>9.3620635292521133</v>
      </c>
      <c r="Y186">
        <f t="shared" si="45"/>
        <v>1.6000000000000012</v>
      </c>
      <c r="Z186">
        <f t="shared" si="46"/>
        <v>12.490982479928331</v>
      </c>
      <c r="AA186">
        <f t="shared" si="47"/>
        <v>15.456372506689267</v>
      </c>
      <c r="AC186">
        <f t="shared" si="48"/>
        <v>1.6000000000000012</v>
      </c>
      <c r="AD186">
        <f t="shared" si="49"/>
        <v>11.160391742715088</v>
      </c>
      <c r="AE186">
        <f t="shared" si="50"/>
        <v>12.460659324010619</v>
      </c>
      <c r="AF186">
        <f t="shared" si="51"/>
        <v>1.3002675812955307</v>
      </c>
      <c r="AT186">
        <f t="shared" si="61"/>
        <v>1.6000000000000012</v>
      </c>
      <c r="AU186">
        <f t="shared" si="62"/>
        <v>1.3002675812955307</v>
      </c>
      <c r="BB186">
        <f t="shared" si="52"/>
        <v>12.615691152253975</v>
      </c>
      <c r="BC186">
        <f t="shared" si="53"/>
        <v>1.3301526247849882</v>
      </c>
    </row>
    <row r="187" spans="8:55" x14ac:dyDescent="0.3">
      <c r="H187">
        <f t="shared" si="54"/>
        <v>1.6100000000000012</v>
      </c>
      <c r="I187">
        <f t="shared" si="55"/>
        <v>4.7006478829328753</v>
      </c>
      <c r="J187">
        <f t="shared" si="56"/>
        <v>12.538374470851322</v>
      </c>
      <c r="K187">
        <f t="shared" si="57"/>
        <v>11.285538527468987</v>
      </c>
      <c r="N187">
        <f t="shared" si="42"/>
        <v>1.6100000000000012</v>
      </c>
      <c r="O187">
        <f t="shared" si="58"/>
        <v>9.3566207124081</v>
      </c>
      <c r="P187">
        <f t="shared" si="59"/>
        <v>15.549993141981787</v>
      </c>
      <c r="Q187">
        <f t="shared" si="60"/>
        <v>12.615691152253975</v>
      </c>
      <c r="T187">
        <f t="shared" si="43"/>
        <v>1.6100000000000012</v>
      </c>
      <c r="U187" s="2">
        <f t="shared" si="43"/>
        <v>4.7006478829328753</v>
      </c>
      <c r="V187" s="2">
        <f t="shared" si="44"/>
        <v>9.3566207124081</v>
      </c>
      <c r="Y187">
        <f t="shared" si="45"/>
        <v>1.6100000000000012</v>
      </c>
      <c r="Z187">
        <f t="shared" si="46"/>
        <v>12.538374470851322</v>
      </c>
      <c r="AA187">
        <f t="shared" si="47"/>
        <v>15.549993141981787</v>
      </c>
      <c r="AC187">
        <f t="shared" si="48"/>
        <v>1.6100000000000012</v>
      </c>
      <c r="AD187">
        <f t="shared" si="49"/>
        <v>11.285538527468987</v>
      </c>
      <c r="AE187">
        <f t="shared" si="50"/>
        <v>12.615691152253975</v>
      </c>
      <c r="AF187">
        <f t="shared" si="51"/>
        <v>1.3301526247849882</v>
      </c>
      <c r="AT187">
        <f t="shared" si="61"/>
        <v>1.6100000000000012</v>
      </c>
      <c r="AU187">
        <f t="shared" si="62"/>
        <v>1.3301526247849882</v>
      </c>
      <c r="BB187">
        <f t="shared" si="52"/>
        <v>12.771658914709413</v>
      </c>
      <c r="BC187">
        <f t="shared" si="53"/>
        <v>1.3605016101377654</v>
      </c>
    </row>
    <row r="188" spans="8:55" x14ac:dyDescent="0.3">
      <c r="H188">
        <f t="shared" si="54"/>
        <v>1.6200000000000012</v>
      </c>
      <c r="I188">
        <f t="shared" si="55"/>
        <v>4.6622660564209992</v>
      </c>
      <c r="J188">
        <f t="shared" si="56"/>
        <v>12.585380949680651</v>
      </c>
      <c r="K188">
        <f t="shared" si="57"/>
        <v>11.411157304571647</v>
      </c>
      <c r="N188">
        <f t="shared" si="42"/>
        <v>1.6200000000000012</v>
      </c>
      <c r="O188">
        <f t="shared" si="58"/>
        <v>9.3511482204206295</v>
      </c>
      <c r="P188">
        <f t="shared" si="59"/>
        <v>15.643559349105868</v>
      </c>
      <c r="Q188">
        <f t="shared" si="60"/>
        <v>12.771658914709413</v>
      </c>
      <c r="T188">
        <f t="shared" si="43"/>
        <v>1.6200000000000012</v>
      </c>
      <c r="U188" s="2">
        <f t="shared" si="43"/>
        <v>4.6622660564209992</v>
      </c>
      <c r="V188" s="2">
        <f t="shared" si="44"/>
        <v>9.3511482204206295</v>
      </c>
      <c r="Y188">
        <f t="shared" si="45"/>
        <v>1.6200000000000012</v>
      </c>
      <c r="Z188">
        <f t="shared" si="46"/>
        <v>12.585380949680651</v>
      </c>
      <c r="AA188">
        <f t="shared" si="47"/>
        <v>15.643559349105868</v>
      </c>
      <c r="AC188">
        <f t="shared" si="48"/>
        <v>1.6200000000000012</v>
      </c>
      <c r="AD188">
        <f t="shared" si="49"/>
        <v>11.411157304571647</v>
      </c>
      <c r="AE188">
        <f t="shared" si="50"/>
        <v>12.771658914709413</v>
      </c>
      <c r="AF188">
        <f t="shared" si="51"/>
        <v>1.3605016101377654</v>
      </c>
      <c r="AT188">
        <f t="shared" si="61"/>
        <v>1.6200000000000012</v>
      </c>
      <c r="AU188">
        <f t="shared" si="62"/>
        <v>1.3605016101377654</v>
      </c>
      <c r="BB188">
        <f t="shared" si="52"/>
        <v>12.928562065611493</v>
      </c>
      <c r="BC188">
        <f t="shared" si="53"/>
        <v>1.3913178382402176</v>
      </c>
    </row>
    <row r="189" spans="8:55" x14ac:dyDescent="0.3">
      <c r="H189">
        <f t="shared" si="54"/>
        <v>1.6300000000000012</v>
      </c>
      <c r="I189">
        <f t="shared" si="55"/>
        <v>4.6240557556997262</v>
      </c>
      <c r="J189">
        <f t="shared" si="56"/>
        <v>12.632003610244862</v>
      </c>
      <c r="K189">
        <f t="shared" si="57"/>
        <v>11.537244227371275</v>
      </c>
      <c r="N189">
        <f t="shared" si="42"/>
        <v>1.6300000000000012</v>
      </c>
      <c r="O189">
        <f t="shared" si="58"/>
        <v>9.3456461280943692</v>
      </c>
      <c r="P189">
        <f t="shared" si="59"/>
        <v>15.737070831310074</v>
      </c>
      <c r="Q189">
        <f t="shared" si="60"/>
        <v>12.928562065611493</v>
      </c>
      <c r="T189">
        <f t="shared" si="43"/>
        <v>1.6300000000000012</v>
      </c>
      <c r="U189" s="2">
        <f t="shared" si="43"/>
        <v>4.6240557556997262</v>
      </c>
      <c r="V189" s="2">
        <f t="shared" si="44"/>
        <v>9.3456461280943692</v>
      </c>
      <c r="Y189">
        <f t="shared" si="45"/>
        <v>1.6300000000000012</v>
      </c>
      <c r="Z189">
        <f t="shared" si="46"/>
        <v>12.632003610244862</v>
      </c>
      <c r="AA189">
        <f t="shared" si="47"/>
        <v>15.737070831310074</v>
      </c>
      <c r="AC189">
        <f t="shared" si="48"/>
        <v>1.6300000000000012</v>
      </c>
      <c r="AD189">
        <f t="shared" si="49"/>
        <v>11.537244227371275</v>
      </c>
      <c r="AE189">
        <f t="shared" si="50"/>
        <v>12.928562065611493</v>
      </c>
      <c r="AF189">
        <f t="shared" si="51"/>
        <v>1.3913178382402176</v>
      </c>
      <c r="AT189">
        <f t="shared" si="61"/>
        <v>1.6300000000000012</v>
      </c>
      <c r="AU189">
        <f t="shared" si="62"/>
        <v>1.3913178382402176</v>
      </c>
      <c r="BB189">
        <f t="shared" si="52"/>
        <v>13.086400056230998</v>
      </c>
      <c r="BC189">
        <f t="shared" si="53"/>
        <v>1.4226045899694899</v>
      </c>
    </row>
    <row r="190" spans="8:55" x14ac:dyDescent="0.3">
      <c r="H190">
        <f t="shared" si="54"/>
        <v>1.6400000000000012</v>
      </c>
      <c r="I190">
        <f t="shared" si="55"/>
        <v>4.5860190567019403</v>
      </c>
      <c r="J190">
        <f t="shared" si="56"/>
        <v>12.678244167801859</v>
      </c>
      <c r="K190">
        <f t="shared" si="57"/>
        <v>11.663795466261508</v>
      </c>
      <c r="N190">
        <f t="shared" si="42"/>
        <v>1.6400000000000012</v>
      </c>
      <c r="O190">
        <f t="shared" si="58"/>
        <v>9.3401145105722456</v>
      </c>
      <c r="P190">
        <f t="shared" si="59"/>
        <v>15.830527292591018</v>
      </c>
      <c r="Q190">
        <f t="shared" si="60"/>
        <v>13.086400056230998</v>
      </c>
      <c r="T190">
        <f t="shared" si="43"/>
        <v>1.6400000000000012</v>
      </c>
      <c r="U190" s="2">
        <f t="shared" si="43"/>
        <v>4.5860190567019403</v>
      </c>
      <c r="V190" s="2">
        <f t="shared" si="44"/>
        <v>9.3401145105722456</v>
      </c>
      <c r="Y190">
        <f t="shared" si="45"/>
        <v>1.6400000000000012</v>
      </c>
      <c r="Z190">
        <f t="shared" si="46"/>
        <v>12.678244167801859</v>
      </c>
      <c r="AA190">
        <f t="shared" si="47"/>
        <v>15.830527292591018</v>
      </c>
      <c r="AC190">
        <f t="shared" si="48"/>
        <v>1.6400000000000012</v>
      </c>
      <c r="AD190">
        <f t="shared" si="49"/>
        <v>11.663795466261508</v>
      </c>
      <c r="AE190">
        <f t="shared" si="50"/>
        <v>13.086400056230998</v>
      </c>
      <c r="AF190">
        <f t="shared" si="51"/>
        <v>1.4226045899694899</v>
      </c>
      <c r="AT190">
        <f t="shared" si="61"/>
        <v>1.6400000000000012</v>
      </c>
      <c r="AU190">
        <f t="shared" si="62"/>
        <v>1.4226045899694899</v>
      </c>
      <c r="BB190">
        <f t="shared" si="52"/>
        <v>13.245172334882437</v>
      </c>
      <c r="BC190">
        <f t="shared" si="53"/>
        <v>1.4543651259900745</v>
      </c>
    </row>
    <row r="191" spans="8:55" x14ac:dyDescent="0.3">
      <c r="H191">
        <f t="shared" si="54"/>
        <v>1.6500000000000012</v>
      </c>
      <c r="I191">
        <f t="shared" si="55"/>
        <v>4.5481579690134888</v>
      </c>
      <c r="J191">
        <f t="shared" si="56"/>
        <v>12.724104358368878</v>
      </c>
      <c r="K191">
        <f t="shared" si="57"/>
        <v>11.790807208892362</v>
      </c>
      <c r="N191">
        <f t="shared" si="42"/>
        <v>1.6500000000000012</v>
      </c>
      <c r="O191">
        <f t="shared" si="58"/>
        <v>9.3345534433333377</v>
      </c>
      <c r="P191">
        <f t="shared" si="59"/>
        <v>15.923928437696741</v>
      </c>
      <c r="Q191">
        <f t="shared" si="60"/>
        <v>13.245172334882437</v>
      </c>
      <c r="T191">
        <f t="shared" si="43"/>
        <v>1.6500000000000012</v>
      </c>
      <c r="U191" s="2">
        <f t="shared" si="43"/>
        <v>4.5481579690134888</v>
      </c>
      <c r="V191" s="2">
        <f t="shared" si="44"/>
        <v>9.3345534433333377</v>
      </c>
      <c r="Y191">
        <f t="shared" si="45"/>
        <v>1.6500000000000012</v>
      </c>
      <c r="Z191">
        <f t="shared" si="46"/>
        <v>12.724104358368878</v>
      </c>
      <c r="AA191">
        <f t="shared" si="47"/>
        <v>15.923928437696741</v>
      </c>
      <c r="AC191">
        <f t="shared" si="48"/>
        <v>1.6500000000000012</v>
      </c>
      <c r="AD191">
        <f t="shared" si="49"/>
        <v>11.790807208892362</v>
      </c>
      <c r="AE191">
        <f t="shared" si="50"/>
        <v>13.245172334882437</v>
      </c>
      <c r="AF191">
        <f t="shared" si="51"/>
        <v>1.4543651259900745</v>
      </c>
      <c r="AT191">
        <f t="shared" si="61"/>
        <v>1.6500000000000012</v>
      </c>
      <c r="AU191">
        <f t="shared" si="62"/>
        <v>1.4543651259900745</v>
      </c>
      <c r="BB191">
        <f t="shared" si="52"/>
        <v>13.404878346931572</v>
      </c>
      <c r="BC191">
        <f t="shared" si="53"/>
        <v>1.4866026865570703</v>
      </c>
    </row>
    <row r="192" spans="8:55" x14ac:dyDescent="0.3">
      <c r="H192">
        <f t="shared" si="54"/>
        <v>1.6600000000000013</v>
      </c>
      <c r="I192">
        <f t="shared" si="55"/>
        <v>4.5104744365420792</v>
      </c>
      <c r="J192">
        <f t="shared" si="56"/>
        <v>12.769585938059013</v>
      </c>
      <c r="K192">
        <f t="shared" si="57"/>
        <v>11.918275660374501</v>
      </c>
      <c r="N192">
        <f t="shared" si="42"/>
        <v>1.6600000000000013</v>
      </c>
      <c r="O192">
        <f t="shared" si="58"/>
        <v>9.3289630021907346</v>
      </c>
      <c r="P192">
        <f t="shared" si="59"/>
        <v>16.017273972130074</v>
      </c>
      <c r="Q192">
        <f t="shared" si="60"/>
        <v>13.404878346931572</v>
      </c>
      <c r="T192">
        <f t="shared" si="43"/>
        <v>1.6600000000000013</v>
      </c>
      <c r="U192" s="2">
        <f t="shared" si="43"/>
        <v>4.5104744365420792</v>
      </c>
      <c r="V192" s="2">
        <f t="shared" si="44"/>
        <v>9.3289630021907346</v>
      </c>
      <c r="Y192">
        <f t="shared" si="45"/>
        <v>1.6600000000000013</v>
      </c>
      <c r="Z192">
        <f t="shared" si="46"/>
        <v>12.769585938059013</v>
      </c>
      <c r="AA192">
        <f t="shared" si="47"/>
        <v>16.017273972130074</v>
      </c>
      <c r="AC192">
        <f t="shared" si="48"/>
        <v>1.6600000000000013</v>
      </c>
      <c r="AD192">
        <f t="shared" si="49"/>
        <v>11.918275660374501</v>
      </c>
      <c r="AE192">
        <f t="shared" si="50"/>
        <v>13.404878346931572</v>
      </c>
      <c r="AF192">
        <f t="shared" si="51"/>
        <v>1.4866026865570703</v>
      </c>
      <c r="AT192">
        <f t="shared" si="61"/>
        <v>1.6600000000000013</v>
      </c>
      <c r="AU192">
        <f t="shared" si="62"/>
        <v>1.4866026865570703</v>
      </c>
      <c r="BB192">
        <f t="shared" si="52"/>
        <v>13.565517534802982</v>
      </c>
      <c r="BC192">
        <f t="shared" si="53"/>
        <v>1.5193204913260629</v>
      </c>
    </row>
    <row r="193" spans="8:55" x14ac:dyDescent="0.3">
      <c r="H193">
        <f t="shared" si="54"/>
        <v>1.6700000000000013</v>
      </c>
      <c r="I193">
        <f t="shared" si="55"/>
        <v>4.4729703381979933</v>
      </c>
      <c r="J193">
        <f t="shared" si="56"/>
        <v>12.814690682424434</v>
      </c>
      <c r="K193">
        <f t="shared" si="57"/>
        <v>12.046197043476919</v>
      </c>
      <c r="N193">
        <f t="shared" si="42"/>
        <v>1.6700000000000013</v>
      </c>
      <c r="O193">
        <f t="shared" si="58"/>
        <v>9.3233432632894058</v>
      </c>
      <c r="P193">
        <f t="shared" si="59"/>
        <v>16.110563602151981</v>
      </c>
      <c r="Q193">
        <f t="shared" si="60"/>
        <v>13.565517534802982</v>
      </c>
      <c r="T193">
        <f t="shared" si="43"/>
        <v>1.6700000000000013</v>
      </c>
      <c r="U193" s="2">
        <f t="shared" si="43"/>
        <v>4.4729703381979933</v>
      </c>
      <c r="V193" s="2">
        <f t="shared" si="44"/>
        <v>9.3233432632894058</v>
      </c>
      <c r="Y193">
        <f t="shared" si="45"/>
        <v>1.6700000000000013</v>
      </c>
      <c r="Z193">
        <f t="shared" si="46"/>
        <v>12.814690682424434</v>
      </c>
      <c r="AA193">
        <f t="shared" si="47"/>
        <v>16.110563602151981</v>
      </c>
      <c r="AC193">
        <f t="shared" si="48"/>
        <v>1.6700000000000013</v>
      </c>
      <c r="AD193">
        <f t="shared" si="49"/>
        <v>12.046197043476919</v>
      </c>
      <c r="AE193">
        <f t="shared" si="50"/>
        <v>13.565517534802982</v>
      </c>
      <c r="AF193">
        <f t="shared" si="51"/>
        <v>1.5193204913260629</v>
      </c>
      <c r="AT193">
        <f t="shared" si="61"/>
        <v>1.6700000000000013</v>
      </c>
      <c r="AU193">
        <f t="shared" si="62"/>
        <v>1.5193204913260629</v>
      </c>
      <c r="BB193">
        <f t="shared" si="52"/>
        <v>13.727089337987666</v>
      </c>
      <c r="BC193">
        <f t="shared" si="53"/>
        <v>1.5525217391695918</v>
      </c>
    </row>
    <row r="194" spans="8:55" x14ac:dyDescent="0.3">
      <c r="H194">
        <f t="shared" si="54"/>
        <v>1.6800000000000013</v>
      </c>
      <c r="I194">
        <f t="shared" si="55"/>
        <v>4.4356474885859578</v>
      </c>
      <c r="J194">
        <f t="shared" si="56"/>
        <v>12.859420385806414</v>
      </c>
      <c r="K194">
        <f t="shared" si="57"/>
        <v>12.174567598818074</v>
      </c>
      <c r="N194">
        <f t="shared" si="42"/>
        <v>1.6800000000000013</v>
      </c>
      <c r="O194">
        <f t="shared" si="58"/>
        <v>9.3176943031040569</v>
      </c>
      <c r="P194">
        <f t="shared" si="59"/>
        <v>16.203797034784873</v>
      </c>
      <c r="Q194">
        <f t="shared" si="60"/>
        <v>13.727089337987666</v>
      </c>
      <c r="T194">
        <f t="shared" si="43"/>
        <v>1.6800000000000013</v>
      </c>
      <c r="U194" s="2">
        <f t="shared" si="43"/>
        <v>4.4356474885859578</v>
      </c>
      <c r="V194" s="2">
        <f t="shared" si="44"/>
        <v>9.3176943031040569</v>
      </c>
      <c r="Y194">
        <f t="shared" si="45"/>
        <v>1.6800000000000013</v>
      </c>
      <c r="Z194">
        <f t="shared" si="46"/>
        <v>12.859420385806414</v>
      </c>
      <c r="AA194">
        <f t="shared" si="47"/>
        <v>16.203797034784873</v>
      </c>
      <c r="AC194">
        <f t="shared" si="48"/>
        <v>1.6800000000000013</v>
      </c>
      <c r="AD194">
        <f t="shared" si="49"/>
        <v>12.174567598818074</v>
      </c>
      <c r="AE194">
        <f t="shared" si="50"/>
        <v>13.727089337987666</v>
      </c>
      <c r="AF194">
        <f t="shared" si="51"/>
        <v>1.5525217391695918</v>
      </c>
      <c r="AT194">
        <f t="shared" si="61"/>
        <v>1.6800000000000013</v>
      </c>
      <c r="AU194">
        <f t="shared" si="62"/>
        <v>1.5525217391695918</v>
      </c>
      <c r="BB194">
        <f t="shared" si="52"/>
        <v>13.88959319305067</v>
      </c>
      <c r="BC194">
        <f t="shared" si="53"/>
        <v>1.586209608000102</v>
      </c>
    </row>
    <row r="195" spans="8:55" x14ac:dyDescent="0.3">
      <c r="H195">
        <f t="shared" si="54"/>
        <v>1.6900000000000013</v>
      </c>
      <c r="I195">
        <f t="shared" si="55"/>
        <v>4.398507638707537</v>
      </c>
      <c r="J195">
        <f t="shared" si="56"/>
        <v>12.903776860692274</v>
      </c>
      <c r="K195">
        <f t="shared" si="57"/>
        <v>12.303383585050568</v>
      </c>
      <c r="N195">
        <f t="shared" si="42"/>
        <v>1.6900000000000013</v>
      </c>
      <c r="O195">
        <f t="shared" si="58"/>
        <v>9.312016198436984</v>
      </c>
      <c r="P195">
        <f t="shared" si="59"/>
        <v>16.296973977815913</v>
      </c>
      <c r="Q195">
        <f t="shared" si="60"/>
        <v>13.88959319305067</v>
      </c>
      <c r="T195">
        <f t="shared" si="43"/>
        <v>1.6900000000000013</v>
      </c>
      <c r="U195" s="2">
        <f t="shared" si="43"/>
        <v>4.398507638707537</v>
      </c>
      <c r="V195" s="2">
        <f t="shared" si="44"/>
        <v>9.312016198436984</v>
      </c>
      <c r="Y195">
        <f t="shared" si="45"/>
        <v>1.6900000000000013</v>
      </c>
      <c r="Z195">
        <f t="shared" si="46"/>
        <v>12.903776860692274</v>
      </c>
      <c r="AA195">
        <f t="shared" si="47"/>
        <v>16.296973977815913</v>
      </c>
      <c r="AC195">
        <f t="shared" si="48"/>
        <v>1.6900000000000013</v>
      </c>
      <c r="AD195">
        <f t="shared" si="49"/>
        <v>12.303383585050568</v>
      </c>
      <c r="AE195">
        <f t="shared" si="50"/>
        <v>13.88959319305067</v>
      </c>
      <c r="AF195">
        <f t="shared" si="51"/>
        <v>1.586209608000102</v>
      </c>
      <c r="AT195">
        <f t="shared" si="61"/>
        <v>1.6900000000000013</v>
      </c>
      <c r="AU195">
        <f t="shared" si="62"/>
        <v>1.586209608000102</v>
      </c>
      <c r="BB195">
        <f t="shared" si="52"/>
        <v>14.05302853363875</v>
      </c>
      <c r="BC195">
        <f t="shared" si="53"/>
        <v>1.6203872545993239</v>
      </c>
    </row>
    <row r="196" spans="8:55" x14ac:dyDescent="0.3">
      <c r="H196">
        <f t="shared" si="54"/>
        <v>1.7000000000000013</v>
      </c>
      <c r="I196">
        <f t="shared" si="55"/>
        <v>4.3615524766733751</v>
      </c>
      <c r="J196">
        <f t="shared" si="56"/>
        <v>12.947761937079349</v>
      </c>
      <c r="K196">
        <f t="shared" si="57"/>
        <v>12.432641279039427</v>
      </c>
      <c r="N196">
        <f t="shared" si="42"/>
        <v>1.7000000000000013</v>
      </c>
      <c r="O196">
        <f t="shared" si="58"/>
        <v>9.3063090264159083</v>
      </c>
      <c r="P196">
        <f t="shared" si="59"/>
        <v>16.390094139800283</v>
      </c>
      <c r="Q196">
        <f t="shared" si="60"/>
        <v>14.05302853363875</v>
      </c>
      <c r="T196">
        <f t="shared" si="43"/>
        <v>1.7000000000000013</v>
      </c>
      <c r="U196" s="2">
        <f t="shared" si="43"/>
        <v>4.3615524766733751</v>
      </c>
      <c r="V196" s="2">
        <f t="shared" si="44"/>
        <v>9.3063090264159083</v>
      </c>
      <c r="Y196">
        <f t="shared" si="45"/>
        <v>1.7000000000000013</v>
      </c>
      <c r="Z196">
        <f t="shared" si="46"/>
        <v>12.947761937079349</v>
      </c>
      <c r="AA196">
        <f t="shared" si="47"/>
        <v>16.390094139800283</v>
      </c>
      <c r="AC196">
        <f t="shared" si="48"/>
        <v>1.7000000000000013</v>
      </c>
      <c r="AD196">
        <f t="shared" si="49"/>
        <v>12.432641279039427</v>
      </c>
      <c r="AE196">
        <f t="shared" si="50"/>
        <v>14.05302853363875</v>
      </c>
      <c r="AF196">
        <f t="shared" si="51"/>
        <v>1.6203872545993239</v>
      </c>
      <c r="AT196">
        <f t="shared" si="61"/>
        <v>1.7000000000000013</v>
      </c>
      <c r="AU196">
        <f t="shared" si="62"/>
        <v>1.6203872545993239</v>
      </c>
      <c r="BB196">
        <f t="shared" si="52"/>
        <v>14.217394790488074</v>
      </c>
      <c r="BC196">
        <f t="shared" si="53"/>
        <v>1.65505781445402</v>
      </c>
    </row>
    <row r="197" spans="8:55" x14ac:dyDescent="0.3">
      <c r="H197">
        <f t="shared" si="54"/>
        <v>1.7100000000000013</v>
      </c>
      <c r="I197">
        <f t="shared" si="55"/>
        <v>4.324783628424723</v>
      </c>
      <c r="J197">
        <f t="shared" si="56"/>
        <v>12.991377461846083</v>
      </c>
      <c r="K197">
        <f t="shared" si="57"/>
        <v>12.562336976034054</v>
      </c>
      <c r="N197">
        <f t="shared" si="42"/>
        <v>1.7100000000000013</v>
      </c>
      <c r="O197">
        <f t="shared" si="58"/>
        <v>9.3005728644918264</v>
      </c>
      <c r="P197">
        <f t="shared" si="59"/>
        <v>16.483157230064442</v>
      </c>
      <c r="Q197">
        <f t="shared" si="60"/>
        <v>14.217394790488074</v>
      </c>
      <c r="T197">
        <f t="shared" si="43"/>
        <v>1.7100000000000013</v>
      </c>
      <c r="U197" s="2">
        <f t="shared" si="43"/>
        <v>4.324783628424723</v>
      </c>
      <c r="V197" s="2">
        <f t="shared" si="44"/>
        <v>9.3005728644918264</v>
      </c>
      <c r="Y197">
        <f t="shared" si="45"/>
        <v>1.7100000000000013</v>
      </c>
      <c r="Z197">
        <f t="shared" si="46"/>
        <v>12.991377461846083</v>
      </c>
      <c r="AA197">
        <f t="shared" si="47"/>
        <v>16.483157230064442</v>
      </c>
      <c r="AC197">
        <f t="shared" si="48"/>
        <v>1.7100000000000013</v>
      </c>
      <c r="AD197">
        <f t="shared" si="49"/>
        <v>12.562336976034054</v>
      </c>
      <c r="AE197">
        <f t="shared" si="50"/>
        <v>14.217394790488074</v>
      </c>
      <c r="AF197">
        <f t="shared" si="51"/>
        <v>1.65505781445402</v>
      </c>
      <c r="AT197">
        <f t="shared" si="61"/>
        <v>1.7100000000000013</v>
      </c>
      <c r="AU197">
        <f t="shared" si="62"/>
        <v>1.65505781445402</v>
      </c>
      <c r="BB197">
        <f t="shared" si="52"/>
        <v>14.382691391431942</v>
      </c>
      <c r="BC197">
        <f t="shared" si="53"/>
        <v>1.690224401598007</v>
      </c>
    </row>
    <row r="198" spans="8:55" x14ac:dyDescent="0.3">
      <c r="H198">
        <f t="shared" si="54"/>
        <v>1.7200000000000013</v>
      </c>
      <c r="I198">
        <f t="shared" si="55"/>
        <v>4.2882026584635753</v>
      </c>
      <c r="J198">
        <f t="shared" si="56"/>
        <v>13.034625298130331</v>
      </c>
      <c r="K198">
        <f t="shared" si="57"/>
        <v>12.692466989833935</v>
      </c>
      <c r="N198">
        <f t="shared" si="42"/>
        <v>1.7200000000000013</v>
      </c>
      <c r="O198">
        <f t="shared" si="58"/>
        <v>9.2948077904368347</v>
      </c>
      <c r="P198">
        <f t="shared" si="59"/>
        <v>16.576162958709361</v>
      </c>
      <c r="Q198">
        <f t="shared" si="60"/>
        <v>14.382691391431942</v>
      </c>
      <c r="T198">
        <f t="shared" si="43"/>
        <v>1.7200000000000013</v>
      </c>
      <c r="U198" s="2">
        <f t="shared" si="43"/>
        <v>4.2882026584635753</v>
      </c>
      <c r="V198" s="2">
        <f t="shared" si="44"/>
        <v>9.2948077904368347</v>
      </c>
      <c r="Y198">
        <f t="shared" si="45"/>
        <v>1.7200000000000013</v>
      </c>
      <c r="Z198">
        <f t="shared" si="46"/>
        <v>13.034625298130331</v>
      </c>
      <c r="AA198">
        <f t="shared" si="47"/>
        <v>16.576162958709361</v>
      </c>
      <c r="AC198">
        <f t="shared" si="48"/>
        <v>1.7200000000000013</v>
      </c>
      <c r="AD198">
        <f t="shared" si="49"/>
        <v>12.692466989833935</v>
      </c>
      <c r="AE198">
        <f t="shared" si="50"/>
        <v>14.382691391431942</v>
      </c>
      <c r="AF198">
        <f t="shared" si="51"/>
        <v>1.690224401598007</v>
      </c>
      <c r="AT198">
        <f t="shared" si="61"/>
        <v>1.7200000000000013</v>
      </c>
      <c r="AU198">
        <f t="shared" si="62"/>
        <v>1.690224401598007</v>
      </c>
      <c r="BB198">
        <f t="shared" si="52"/>
        <v>14.548917761408557</v>
      </c>
      <c r="BC198">
        <f t="shared" si="53"/>
        <v>1.7258901084603959</v>
      </c>
    </row>
    <row r="199" spans="8:55" x14ac:dyDescent="0.3">
      <c r="H199">
        <f t="shared" si="54"/>
        <v>1.7300000000000013</v>
      </c>
      <c r="I199">
        <f t="shared" si="55"/>
        <v>4.2518110705908585</v>
      </c>
      <c r="J199">
        <f t="shared" si="56"/>
        <v>13.077507324714967</v>
      </c>
      <c r="K199">
        <f t="shared" si="57"/>
        <v>12.823027652948161</v>
      </c>
      <c r="N199">
        <f t="shared" si="42"/>
        <v>1.7300000000000013</v>
      </c>
      <c r="O199">
        <f t="shared" si="58"/>
        <v>9.2890138823419548</v>
      </c>
      <c r="P199">
        <f t="shared" si="59"/>
        <v>16.669111036613728</v>
      </c>
      <c r="Q199">
        <f t="shared" si="60"/>
        <v>14.548917761408557</v>
      </c>
      <c r="T199">
        <f t="shared" si="43"/>
        <v>1.7300000000000013</v>
      </c>
      <c r="U199" s="2">
        <f t="shared" si="43"/>
        <v>4.2518110705908585</v>
      </c>
      <c r="V199" s="2">
        <f t="shared" si="44"/>
        <v>9.2890138823419548</v>
      </c>
      <c r="Y199">
        <f t="shared" si="45"/>
        <v>1.7300000000000013</v>
      </c>
      <c r="Z199">
        <f t="shared" si="46"/>
        <v>13.077507324714967</v>
      </c>
      <c r="AA199">
        <f t="shared" si="47"/>
        <v>16.669111036613728</v>
      </c>
      <c r="AC199">
        <f t="shared" si="48"/>
        <v>1.7300000000000013</v>
      </c>
      <c r="AD199">
        <f t="shared" si="49"/>
        <v>12.823027652948161</v>
      </c>
      <c r="AE199">
        <f t="shared" si="50"/>
        <v>14.548917761408557</v>
      </c>
      <c r="AF199">
        <f t="shared" si="51"/>
        <v>1.7258901084603959</v>
      </c>
      <c r="AT199">
        <f t="shared" si="61"/>
        <v>1.7300000000000013</v>
      </c>
      <c r="AU199">
        <f t="shared" si="62"/>
        <v>1.7258901084603959</v>
      </c>
      <c r="BB199">
        <f t="shared" si="52"/>
        <v>14.716073322468811</v>
      </c>
      <c r="BC199">
        <f t="shared" si="53"/>
        <v>1.76205800571997</v>
      </c>
    </row>
    <row r="200" spans="8:55" x14ac:dyDescent="0.3">
      <c r="H200">
        <f t="shared" si="54"/>
        <v>1.7400000000000013</v>
      </c>
      <c r="I200">
        <f t="shared" si="55"/>
        <v>4.2156103086520522</v>
      </c>
      <c r="J200">
        <f t="shared" si="56"/>
        <v>13.120025435420875</v>
      </c>
      <c r="K200">
        <f t="shared" si="57"/>
        <v>12.954015316748841</v>
      </c>
      <c r="N200">
        <f t="shared" si="42"/>
        <v>1.7400000000000013</v>
      </c>
      <c r="O200">
        <f t="shared" si="58"/>
        <v>9.2831912186149577</v>
      </c>
      <c r="P200">
        <f t="shared" si="59"/>
        <v>16.762001175437149</v>
      </c>
      <c r="Q200">
        <f t="shared" si="60"/>
        <v>14.716073322468811</v>
      </c>
      <c r="T200">
        <f t="shared" si="43"/>
        <v>1.7400000000000013</v>
      </c>
      <c r="U200" s="2">
        <f t="shared" si="43"/>
        <v>4.2156103086520522</v>
      </c>
      <c r="V200" s="2">
        <f t="shared" si="44"/>
        <v>9.2831912186149577</v>
      </c>
      <c r="Y200">
        <f t="shared" si="45"/>
        <v>1.7400000000000013</v>
      </c>
      <c r="Z200">
        <f t="shared" si="46"/>
        <v>13.120025435420875</v>
      </c>
      <c r="AA200">
        <f t="shared" si="47"/>
        <v>16.762001175437149</v>
      </c>
      <c r="AC200">
        <f t="shared" si="48"/>
        <v>1.7400000000000013</v>
      </c>
      <c r="AD200">
        <f t="shared" si="49"/>
        <v>12.954015316748841</v>
      </c>
      <c r="AE200">
        <f t="shared" si="50"/>
        <v>14.716073322468811</v>
      </c>
      <c r="AF200">
        <f t="shared" si="51"/>
        <v>1.76205800571997</v>
      </c>
      <c r="AT200">
        <f t="shared" si="61"/>
        <v>1.7400000000000013</v>
      </c>
      <c r="AU200">
        <f t="shared" si="62"/>
        <v>1.76205800571997</v>
      </c>
      <c r="BB200">
        <f t="shared" si="52"/>
        <v>14.884157493784112</v>
      </c>
      <c r="BC200">
        <f t="shared" si="53"/>
        <v>1.7987311421656305</v>
      </c>
    </row>
    <row r="201" spans="8:55" x14ac:dyDescent="0.3">
      <c r="H201">
        <f t="shared" si="54"/>
        <v>1.7500000000000013</v>
      </c>
      <c r="I201">
        <f t="shared" si="55"/>
        <v>4.1796017572896913</v>
      </c>
      <c r="J201">
        <f t="shared" si="56"/>
        <v>13.162181538507395</v>
      </c>
      <c r="K201">
        <f t="shared" si="57"/>
        <v>13.085426351618482</v>
      </c>
      <c r="N201">
        <f t="shared" si="42"/>
        <v>1.7500000000000013</v>
      </c>
      <c r="O201">
        <f t="shared" si="58"/>
        <v>9.2773398779781733</v>
      </c>
      <c r="P201">
        <f t="shared" si="59"/>
        <v>16.854833087623298</v>
      </c>
      <c r="Q201">
        <f t="shared" si="60"/>
        <v>14.884157493784112</v>
      </c>
      <c r="T201">
        <f t="shared" si="43"/>
        <v>1.7500000000000013</v>
      </c>
      <c r="U201" s="2">
        <f t="shared" si="43"/>
        <v>4.1796017572896913</v>
      </c>
      <c r="V201" s="2">
        <f t="shared" si="44"/>
        <v>9.2773398779781733</v>
      </c>
      <c r="Y201">
        <f t="shared" si="45"/>
        <v>1.7500000000000013</v>
      </c>
      <c r="Z201">
        <f t="shared" si="46"/>
        <v>13.162181538507395</v>
      </c>
      <c r="AA201">
        <f t="shared" si="47"/>
        <v>16.854833087623298</v>
      </c>
      <c r="AC201">
        <f t="shared" si="48"/>
        <v>1.7500000000000013</v>
      </c>
      <c r="AD201">
        <f t="shared" si="49"/>
        <v>13.085426351618482</v>
      </c>
      <c r="AE201">
        <f t="shared" si="50"/>
        <v>14.884157493784112</v>
      </c>
      <c r="AF201">
        <f t="shared" si="51"/>
        <v>1.7987311421656305</v>
      </c>
      <c r="AT201">
        <f t="shared" si="61"/>
        <v>1.7500000000000013</v>
      </c>
      <c r="AU201">
        <f t="shared" si="62"/>
        <v>1.7987311421656305</v>
      </c>
      <c r="BB201">
        <f t="shared" si="52"/>
        <v>15.053169691654244</v>
      </c>
      <c r="BC201">
        <f t="shared" si="53"/>
        <v>1.8359125445628237</v>
      </c>
    </row>
    <row r="202" spans="8:55" x14ac:dyDescent="0.3">
      <c r="H202">
        <f t="shared" si="54"/>
        <v>1.7600000000000013</v>
      </c>
      <c r="I202">
        <f t="shared" si="55"/>
        <v>4.1437867427021571</v>
      </c>
      <c r="J202">
        <f t="shared" si="56"/>
        <v>13.203977556080293</v>
      </c>
      <c r="K202">
        <f t="shared" si="57"/>
        <v>13.21725714709142</v>
      </c>
      <c r="N202">
        <f t="shared" si="42"/>
        <v>1.7600000000000013</v>
      </c>
      <c r="O202">
        <f t="shared" si="58"/>
        <v>9.271459939466304</v>
      </c>
      <c r="P202">
        <f t="shared" si="59"/>
        <v>16.947606486403078</v>
      </c>
      <c r="Q202">
        <f t="shared" si="60"/>
        <v>15.053169691654244</v>
      </c>
      <c r="T202">
        <f t="shared" si="43"/>
        <v>1.7600000000000013</v>
      </c>
      <c r="U202" s="2">
        <f t="shared" si="43"/>
        <v>4.1437867427021571</v>
      </c>
      <c r="V202" s="2">
        <f t="shared" si="44"/>
        <v>9.271459939466304</v>
      </c>
      <c r="Y202">
        <f t="shared" si="45"/>
        <v>1.7600000000000013</v>
      </c>
      <c r="Z202">
        <f t="shared" si="46"/>
        <v>13.203977556080293</v>
      </c>
      <c r="AA202">
        <f t="shared" si="47"/>
        <v>16.947606486403078</v>
      </c>
      <c r="AC202">
        <f t="shared" si="48"/>
        <v>1.7600000000000013</v>
      </c>
      <c r="AD202">
        <f t="shared" si="49"/>
        <v>13.21725714709142</v>
      </c>
      <c r="AE202">
        <f t="shared" si="50"/>
        <v>15.053169691654244</v>
      </c>
      <c r="AF202">
        <f t="shared" si="51"/>
        <v>1.8359125445628237</v>
      </c>
      <c r="AT202">
        <f t="shared" si="61"/>
        <v>1.7600000000000013</v>
      </c>
      <c r="AU202">
        <f t="shared" si="62"/>
        <v>1.8359125445628237</v>
      </c>
      <c r="BB202">
        <f t="shared" si="52"/>
        <v>15.223109329515248</v>
      </c>
      <c r="BC202">
        <f t="shared" si="53"/>
        <v>1.8736052175258902</v>
      </c>
    </row>
    <row r="203" spans="8:55" x14ac:dyDescent="0.3">
      <c r="H203">
        <f t="shared" si="54"/>
        <v>1.7700000000000014</v>
      </c>
      <c r="I203">
        <f t="shared" si="55"/>
        <v>4.108166533408224</v>
      </c>
      <c r="J203">
        <f t="shared" si="56"/>
        <v>13.245415423507314</v>
      </c>
      <c r="K203">
        <f t="shared" si="57"/>
        <v>13.349504111989358</v>
      </c>
      <c r="N203">
        <f t="shared" si="42"/>
        <v>1.7700000000000014</v>
      </c>
      <c r="O203">
        <f t="shared" si="58"/>
        <v>9.26555148242422</v>
      </c>
      <c r="P203">
        <f t="shared" si="59"/>
        <v>17.040321085797743</v>
      </c>
      <c r="Q203">
        <f t="shared" si="60"/>
        <v>15.223109329515248</v>
      </c>
      <c r="T203">
        <f t="shared" si="43"/>
        <v>1.7700000000000014</v>
      </c>
      <c r="U203" s="2">
        <f t="shared" si="43"/>
        <v>4.108166533408224</v>
      </c>
      <c r="V203" s="2">
        <f t="shared" si="44"/>
        <v>9.26555148242422</v>
      </c>
      <c r="Y203">
        <f t="shared" si="45"/>
        <v>1.7700000000000014</v>
      </c>
      <c r="Z203">
        <f t="shared" si="46"/>
        <v>13.245415423507314</v>
      </c>
      <c r="AA203">
        <f t="shared" si="47"/>
        <v>17.040321085797743</v>
      </c>
      <c r="AC203">
        <f t="shared" si="48"/>
        <v>1.7700000000000014</v>
      </c>
      <c r="AD203">
        <f t="shared" si="49"/>
        <v>13.349504111989358</v>
      </c>
      <c r="AE203">
        <f t="shared" si="50"/>
        <v>15.223109329515248</v>
      </c>
      <c r="AF203">
        <f t="shared" si="51"/>
        <v>1.8736052175258902</v>
      </c>
      <c r="AT203">
        <f t="shared" si="61"/>
        <v>1.7700000000000014</v>
      </c>
      <c r="AU203">
        <f t="shared" si="62"/>
        <v>1.8736052175258902</v>
      </c>
      <c r="BB203">
        <f t="shared" si="52"/>
        <v>15.393975817947346</v>
      </c>
      <c r="BC203">
        <f t="shared" si="53"/>
        <v>1.9118121433962454</v>
      </c>
    </row>
    <row r="204" spans="8:55" x14ac:dyDescent="0.3">
      <c r="H204">
        <f t="shared" si="54"/>
        <v>1.7800000000000014</v>
      </c>
      <c r="I204">
        <f t="shared" si="55"/>
        <v>4.0727423410167951</v>
      </c>
      <c r="J204">
        <f t="shared" si="56"/>
        <v>13.286497088841397</v>
      </c>
      <c r="K204">
        <f t="shared" si="57"/>
        <v>13.482163674551101</v>
      </c>
      <c r="N204">
        <f t="shared" si="42"/>
        <v>1.7800000000000014</v>
      </c>
      <c r="O204">
        <f t="shared" si="58"/>
        <v>9.2596145865047621</v>
      </c>
      <c r="P204">
        <f t="shared" si="59"/>
        <v>17.132976600621983</v>
      </c>
      <c r="Q204">
        <f t="shared" si="60"/>
        <v>15.393975817947346</v>
      </c>
      <c r="T204">
        <f t="shared" si="43"/>
        <v>1.7800000000000014</v>
      </c>
      <c r="U204" s="2">
        <f t="shared" si="43"/>
        <v>4.0727423410167951</v>
      </c>
      <c r="V204" s="2">
        <f t="shared" si="44"/>
        <v>9.2596145865047621</v>
      </c>
      <c r="Y204">
        <f t="shared" si="45"/>
        <v>1.7800000000000014</v>
      </c>
      <c r="Z204">
        <f t="shared" si="46"/>
        <v>13.286497088841397</v>
      </c>
      <c r="AA204">
        <f t="shared" si="47"/>
        <v>17.132976600621983</v>
      </c>
      <c r="AC204">
        <f t="shared" si="48"/>
        <v>1.7800000000000014</v>
      </c>
      <c r="AD204">
        <f t="shared" si="49"/>
        <v>13.482163674551101</v>
      </c>
      <c r="AE204">
        <f t="shared" si="50"/>
        <v>15.393975817947346</v>
      </c>
      <c r="AF204">
        <f t="shared" si="51"/>
        <v>1.9118121433962454</v>
      </c>
      <c r="AT204">
        <f t="shared" si="61"/>
        <v>1.7800000000000014</v>
      </c>
      <c r="AU204">
        <f t="shared" si="62"/>
        <v>1.9118121433962454</v>
      </c>
      <c r="BB204">
        <f t="shared" si="52"/>
        <v>15.565768564682891</v>
      </c>
      <c r="BC204">
        <f t="shared" si="53"/>
        <v>1.9505362821263255</v>
      </c>
    </row>
    <row r="205" spans="8:55" x14ac:dyDescent="0.3">
      <c r="H205">
        <f t="shared" si="54"/>
        <v>1.7900000000000014</v>
      </c>
      <c r="I205">
        <f t="shared" si="55"/>
        <v>4.0375153210013348</v>
      </c>
      <c r="J205">
        <f t="shared" si="56"/>
        <v>13.327224512251565</v>
      </c>
      <c r="K205">
        <f t="shared" si="57"/>
        <v>13.615232282556565</v>
      </c>
      <c r="N205">
        <f t="shared" si="42"/>
        <v>1.7900000000000014</v>
      </c>
      <c r="O205">
        <f t="shared" si="58"/>
        <v>9.2536493316665318</v>
      </c>
      <c r="P205">
        <f t="shared" si="59"/>
        <v>17.225572746487032</v>
      </c>
      <c r="Q205">
        <f t="shared" si="60"/>
        <v>15.565768564682891</v>
      </c>
      <c r="T205">
        <f t="shared" si="43"/>
        <v>1.7900000000000014</v>
      </c>
      <c r="U205" s="2">
        <f t="shared" si="43"/>
        <v>4.0375153210013348</v>
      </c>
      <c r="V205" s="2">
        <f t="shared" si="44"/>
        <v>9.2536493316665318</v>
      </c>
      <c r="Y205">
        <f t="shared" si="45"/>
        <v>1.7900000000000014</v>
      </c>
      <c r="Z205">
        <f t="shared" si="46"/>
        <v>13.327224512251565</v>
      </c>
      <c r="AA205">
        <f t="shared" si="47"/>
        <v>17.225572746487032</v>
      </c>
      <c r="AC205">
        <f t="shared" si="48"/>
        <v>1.7900000000000014</v>
      </c>
      <c r="AD205">
        <f t="shared" si="49"/>
        <v>13.615232282556565</v>
      </c>
      <c r="AE205">
        <f t="shared" si="50"/>
        <v>15.565768564682891</v>
      </c>
      <c r="AF205">
        <f t="shared" si="51"/>
        <v>1.9505362821263255</v>
      </c>
      <c r="AT205">
        <f t="shared" si="61"/>
        <v>1.7900000000000014</v>
      </c>
      <c r="AU205">
        <f t="shared" si="62"/>
        <v>1.9505362821263255</v>
      </c>
      <c r="BB205">
        <f t="shared" si="52"/>
        <v>15.738486974614345</v>
      </c>
      <c r="BC205">
        <f t="shared" si="53"/>
        <v>1.9897805711692129</v>
      </c>
    </row>
    <row r="206" spans="8:55" x14ac:dyDescent="0.3">
      <c r="H206">
        <f t="shared" si="54"/>
        <v>1.8000000000000014</v>
      </c>
      <c r="I206">
        <f t="shared" si="55"/>
        <v>4.002486573478425</v>
      </c>
      <c r="J206">
        <f t="shared" si="56"/>
        <v>13.367599665461578</v>
      </c>
      <c r="K206">
        <f t="shared" si="57"/>
        <v>13.748706403445132</v>
      </c>
      <c r="N206">
        <f t="shared" si="42"/>
        <v>1.8000000000000014</v>
      </c>
      <c r="O206">
        <f t="shared" si="58"/>
        <v>9.2476557981716745</v>
      </c>
      <c r="P206">
        <f t="shared" si="59"/>
        <v>17.318109239803697</v>
      </c>
      <c r="Q206">
        <f t="shared" si="60"/>
        <v>15.738486974614345</v>
      </c>
      <c r="T206">
        <f t="shared" si="43"/>
        <v>1.8000000000000014</v>
      </c>
      <c r="U206" s="2">
        <f t="shared" si="43"/>
        <v>4.002486573478425</v>
      </c>
      <c r="V206" s="2">
        <f t="shared" si="44"/>
        <v>9.2476557981716745</v>
      </c>
      <c r="Y206">
        <f t="shared" si="45"/>
        <v>1.8000000000000014</v>
      </c>
      <c r="Z206">
        <f t="shared" si="46"/>
        <v>13.367599665461578</v>
      </c>
      <c r="AA206">
        <f t="shared" si="47"/>
        <v>17.318109239803697</v>
      </c>
      <c r="AC206">
        <f t="shared" si="48"/>
        <v>1.8000000000000014</v>
      </c>
      <c r="AD206">
        <f t="shared" si="49"/>
        <v>13.748706403445132</v>
      </c>
      <c r="AE206">
        <f t="shared" si="50"/>
        <v>15.738486974614345</v>
      </c>
      <c r="AF206">
        <f t="shared" si="51"/>
        <v>1.9897805711692129</v>
      </c>
      <c r="AT206">
        <f t="shared" si="61"/>
        <v>1.8000000000000014</v>
      </c>
      <c r="AU206">
        <f t="shared" si="62"/>
        <v>1.9897805711692129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6"/>
  <sheetViews>
    <sheetView topLeftCell="AH1" workbookViewId="0">
      <selection activeCell="AS212" sqref="AS212"/>
    </sheetView>
  </sheetViews>
  <sheetFormatPr defaultRowHeight="14.4" x14ac:dyDescent="0.3"/>
  <cols>
    <col min="3" max="3" width="10.6640625" customWidth="1"/>
    <col min="32" max="32" width="16.88671875" customWidth="1"/>
    <col min="47" max="47" width="12" bestFit="1" customWidth="1"/>
    <col min="54" max="54" width="13" customWidth="1"/>
    <col min="55" max="55" width="12.21875" customWidth="1"/>
    <col min="259" max="259" width="10.6640625" customWidth="1"/>
    <col min="288" max="288" width="16.88671875" customWidth="1"/>
    <col min="303" max="303" width="12" bestFit="1" customWidth="1"/>
    <col min="310" max="310" width="13" customWidth="1"/>
    <col min="311" max="311" width="12.21875" customWidth="1"/>
    <col min="515" max="515" width="10.6640625" customWidth="1"/>
    <col min="544" max="544" width="16.88671875" customWidth="1"/>
    <col min="559" max="559" width="12" bestFit="1" customWidth="1"/>
    <col min="566" max="566" width="13" customWidth="1"/>
    <col min="567" max="567" width="12.21875" customWidth="1"/>
    <col min="771" max="771" width="10.6640625" customWidth="1"/>
    <col min="800" max="800" width="16.88671875" customWidth="1"/>
    <col min="815" max="815" width="12" bestFit="1" customWidth="1"/>
    <col min="822" max="822" width="13" customWidth="1"/>
    <col min="823" max="823" width="12.21875" customWidth="1"/>
    <col min="1027" max="1027" width="10.6640625" customWidth="1"/>
    <col min="1056" max="1056" width="16.88671875" customWidth="1"/>
    <col min="1071" max="1071" width="12" bestFit="1" customWidth="1"/>
    <col min="1078" max="1078" width="13" customWidth="1"/>
    <col min="1079" max="1079" width="12.21875" customWidth="1"/>
    <col min="1283" max="1283" width="10.6640625" customWidth="1"/>
    <col min="1312" max="1312" width="16.88671875" customWidth="1"/>
    <col min="1327" max="1327" width="12" bestFit="1" customWidth="1"/>
    <col min="1334" max="1334" width="13" customWidth="1"/>
    <col min="1335" max="1335" width="12.21875" customWidth="1"/>
    <col min="1539" max="1539" width="10.6640625" customWidth="1"/>
    <col min="1568" max="1568" width="16.88671875" customWidth="1"/>
    <col min="1583" max="1583" width="12" bestFit="1" customWidth="1"/>
    <col min="1590" max="1590" width="13" customWidth="1"/>
    <col min="1591" max="1591" width="12.21875" customWidth="1"/>
    <col min="1795" max="1795" width="10.6640625" customWidth="1"/>
    <col min="1824" max="1824" width="16.88671875" customWidth="1"/>
    <col min="1839" max="1839" width="12" bestFit="1" customWidth="1"/>
    <col min="1846" max="1846" width="13" customWidth="1"/>
    <col min="1847" max="1847" width="12.21875" customWidth="1"/>
    <col min="2051" max="2051" width="10.6640625" customWidth="1"/>
    <col min="2080" max="2080" width="16.88671875" customWidth="1"/>
    <col min="2095" max="2095" width="12" bestFit="1" customWidth="1"/>
    <col min="2102" max="2102" width="13" customWidth="1"/>
    <col min="2103" max="2103" width="12.21875" customWidth="1"/>
    <col min="2307" max="2307" width="10.6640625" customWidth="1"/>
    <col min="2336" max="2336" width="16.88671875" customWidth="1"/>
    <col min="2351" max="2351" width="12" bestFit="1" customWidth="1"/>
    <col min="2358" max="2358" width="13" customWidth="1"/>
    <col min="2359" max="2359" width="12.21875" customWidth="1"/>
    <col min="2563" max="2563" width="10.6640625" customWidth="1"/>
    <col min="2592" max="2592" width="16.88671875" customWidth="1"/>
    <col min="2607" max="2607" width="12" bestFit="1" customWidth="1"/>
    <col min="2614" max="2614" width="13" customWidth="1"/>
    <col min="2615" max="2615" width="12.21875" customWidth="1"/>
    <col min="2819" max="2819" width="10.6640625" customWidth="1"/>
    <col min="2848" max="2848" width="16.88671875" customWidth="1"/>
    <col min="2863" max="2863" width="12" bestFit="1" customWidth="1"/>
    <col min="2870" max="2870" width="13" customWidth="1"/>
    <col min="2871" max="2871" width="12.21875" customWidth="1"/>
    <col min="3075" max="3075" width="10.6640625" customWidth="1"/>
    <col min="3104" max="3104" width="16.88671875" customWidth="1"/>
    <col min="3119" max="3119" width="12" bestFit="1" customWidth="1"/>
    <col min="3126" max="3126" width="13" customWidth="1"/>
    <col min="3127" max="3127" width="12.21875" customWidth="1"/>
    <col min="3331" max="3331" width="10.6640625" customWidth="1"/>
    <col min="3360" max="3360" width="16.88671875" customWidth="1"/>
    <col min="3375" max="3375" width="12" bestFit="1" customWidth="1"/>
    <col min="3382" max="3382" width="13" customWidth="1"/>
    <col min="3383" max="3383" width="12.21875" customWidth="1"/>
    <col min="3587" max="3587" width="10.6640625" customWidth="1"/>
    <col min="3616" max="3616" width="16.88671875" customWidth="1"/>
    <col min="3631" max="3631" width="12" bestFit="1" customWidth="1"/>
    <col min="3638" max="3638" width="13" customWidth="1"/>
    <col min="3639" max="3639" width="12.21875" customWidth="1"/>
    <col min="3843" max="3843" width="10.6640625" customWidth="1"/>
    <col min="3872" max="3872" width="16.88671875" customWidth="1"/>
    <col min="3887" max="3887" width="12" bestFit="1" customWidth="1"/>
    <col min="3894" max="3894" width="13" customWidth="1"/>
    <col min="3895" max="3895" width="12.21875" customWidth="1"/>
    <col min="4099" max="4099" width="10.6640625" customWidth="1"/>
    <col min="4128" max="4128" width="16.88671875" customWidth="1"/>
    <col min="4143" max="4143" width="12" bestFit="1" customWidth="1"/>
    <col min="4150" max="4150" width="13" customWidth="1"/>
    <col min="4151" max="4151" width="12.21875" customWidth="1"/>
    <col min="4355" max="4355" width="10.6640625" customWidth="1"/>
    <col min="4384" max="4384" width="16.88671875" customWidth="1"/>
    <col min="4399" max="4399" width="12" bestFit="1" customWidth="1"/>
    <col min="4406" max="4406" width="13" customWidth="1"/>
    <col min="4407" max="4407" width="12.21875" customWidth="1"/>
    <col min="4611" max="4611" width="10.6640625" customWidth="1"/>
    <col min="4640" max="4640" width="16.88671875" customWidth="1"/>
    <col min="4655" max="4655" width="12" bestFit="1" customWidth="1"/>
    <col min="4662" max="4662" width="13" customWidth="1"/>
    <col min="4663" max="4663" width="12.21875" customWidth="1"/>
    <col min="4867" max="4867" width="10.6640625" customWidth="1"/>
    <col min="4896" max="4896" width="16.88671875" customWidth="1"/>
    <col min="4911" max="4911" width="12" bestFit="1" customWidth="1"/>
    <col min="4918" max="4918" width="13" customWidth="1"/>
    <col min="4919" max="4919" width="12.21875" customWidth="1"/>
    <col min="5123" max="5123" width="10.6640625" customWidth="1"/>
    <col min="5152" max="5152" width="16.88671875" customWidth="1"/>
    <col min="5167" max="5167" width="12" bestFit="1" customWidth="1"/>
    <col min="5174" max="5174" width="13" customWidth="1"/>
    <col min="5175" max="5175" width="12.21875" customWidth="1"/>
    <col min="5379" max="5379" width="10.6640625" customWidth="1"/>
    <col min="5408" max="5408" width="16.88671875" customWidth="1"/>
    <col min="5423" max="5423" width="12" bestFit="1" customWidth="1"/>
    <col min="5430" max="5430" width="13" customWidth="1"/>
    <col min="5431" max="5431" width="12.21875" customWidth="1"/>
    <col min="5635" max="5635" width="10.6640625" customWidth="1"/>
    <col min="5664" max="5664" width="16.88671875" customWidth="1"/>
    <col min="5679" max="5679" width="12" bestFit="1" customWidth="1"/>
    <col min="5686" max="5686" width="13" customWidth="1"/>
    <col min="5687" max="5687" width="12.21875" customWidth="1"/>
    <col min="5891" max="5891" width="10.6640625" customWidth="1"/>
    <col min="5920" max="5920" width="16.88671875" customWidth="1"/>
    <col min="5935" max="5935" width="12" bestFit="1" customWidth="1"/>
    <col min="5942" max="5942" width="13" customWidth="1"/>
    <col min="5943" max="5943" width="12.21875" customWidth="1"/>
    <col min="6147" max="6147" width="10.6640625" customWidth="1"/>
    <col min="6176" max="6176" width="16.88671875" customWidth="1"/>
    <col min="6191" max="6191" width="12" bestFit="1" customWidth="1"/>
    <col min="6198" max="6198" width="13" customWidth="1"/>
    <col min="6199" max="6199" width="12.21875" customWidth="1"/>
    <col min="6403" max="6403" width="10.6640625" customWidth="1"/>
    <col min="6432" max="6432" width="16.88671875" customWidth="1"/>
    <col min="6447" max="6447" width="12" bestFit="1" customWidth="1"/>
    <col min="6454" max="6454" width="13" customWidth="1"/>
    <col min="6455" max="6455" width="12.21875" customWidth="1"/>
    <col min="6659" max="6659" width="10.6640625" customWidth="1"/>
    <col min="6688" max="6688" width="16.88671875" customWidth="1"/>
    <col min="6703" max="6703" width="12" bestFit="1" customWidth="1"/>
    <col min="6710" max="6710" width="13" customWidth="1"/>
    <col min="6711" max="6711" width="12.21875" customWidth="1"/>
    <col min="6915" max="6915" width="10.6640625" customWidth="1"/>
    <col min="6944" max="6944" width="16.88671875" customWidth="1"/>
    <col min="6959" max="6959" width="12" bestFit="1" customWidth="1"/>
    <col min="6966" max="6966" width="13" customWidth="1"/>
    <col min="6967" max="6967" width="12.21875" customWidth="1"/>
    <col min="7171" max="7171" width="10.6640625" customWidth="1"/>
    <col min="7200" max="7200" width="16.88671875" customWidth="1"/>
    <col min="7215" max="7215" width="12" bestFit="1" customWidth="1"/>
    <col min="7222" max="7222" width="13" customWidth="1"/>
    <col min="7223" max="7223" width="12.21875" customWidth="1"/>
    <col min="7427" max="7427" width="10.6640625" customWidth="1"/>
    <col min="7456" max="7456" width="16.88671875" customWidth="1"/>
    <col min="7471" max="7471" width="12" bestFit="1" customWidth="1"/>
    <col min="7478" max="7478" width="13" customWidth="1"/>
    <col min="7479" max="7479" width="12.21875" customWidth="1"/>
    <col min="7683" max="7683" width="10.6640625" customWidth="1"/>
    <col min="7712" max="7712" width="16.88671875" customWidth="1"/>
    <col min="7727" max="7727" width="12" bestFit="1" customWidth="1"/>
    <col min="7734" max="7734" width="13" customWidth="1"/>
    <col min="7735" max="7735" width="12.21875" customWidth="1"/>
    <col min="7939" max="7939" width="10.6640625" customWidth="1"/>
    <col min="7968" max="7968" width="16.88671875" customWidth="1"/>
    <col min="7983" max="7983" width="12" bestFit="1" customWidth="1"/>
    <col min="7990" max="7990" width="13" customWidth="1"/>
    <col min="7991" max="7991" width="12.21875" customWidth="1"/>
    <col min="8195" max="8195" width="10.6640625" customWidth="1"/>
    <col min="8224" max="8224" width="16.88671875" customWidth="1"/>
    <col min="8239" max="8239" width="12" bestFit="1" customWidth="1"/>
    <col min="8246" max="8246" width="13" customWidth="1"/>
    <col min="8247" max="8247" width="12.21875" customWidth="1"/>
    <col min="8451" max="8451" width="10.6640625" customWidth="1"/>
    <col min="8480" max="8480" width="16.88671875" customWidth="1"/>
    <col min="8495" max="8495" width="12" bestFit="1" customWidth="1"/>
    <col min="8502" max="8502" width="13" customWidth="1"/>
    <col min="8503" max="8503" width="12.21875" customWidth="1"/>
    <col min="8707" max="8707" width="10.6640625" customWidth="1"/>
    <col min="8736" max="8736" width="16.88671875" customWidth="1"/>
    <col min="8751" max="8751" width="12" bestFit="1" customWidth="1"/>
    <col min="8758" max="8758" width="13" customWidth="1"/>
    <col min="8759" max="8759" width="12.21875" customWidth="1"/>
    <col min="8963" max="8963" width="10.6640625" customWidth="1"/>
    <col min="8992" max="8992" width="16.88671875" customWidth="1"/>
    <col min="9007" max="9007" width="12" bestFit="1" customWidth="1"/>
    <col min="9014" max="9014" width="13" customWidth="1"/>
    <col min="9015" max="9015" width="12.21875" customWidth="1"/>
    <col min="9219" max="9219" width="10.6640625" customWidth="1"/>
    <col min="9248" max="9248" width="16.88671875" customWidth="1"/>
    <col min="9263" max="9263" width="12" bestFit="1" customWidth="1"/>
    <col min="9270" max="9270" width="13" customWidth="1"/>
    <col min="9271" max="9271" width="12.21875" customWidth="1"/>
    <col min="9475" max="9475" width="10.6640625" customWidth="1"/>
    <col min="9504" max="9504" width="16.88671875" customWidth="1"/>
    <col min="9519" max="9519" width="12" bestFit="1" customWidth="1"/>
    <col min="9526" max="9526" width="13" customWidth="1"/>
    <col min="9527" max="9527" width="12.21875" customWidth="1"/>
    <col min="9731" max="9731" width="10.6640625" customWidth="1"/>
    <col min="9760" max="9760" width="16.88671875" customWidth="1"/>
    <col min="9775" max="9775" width="12" bestFit="1" customWidth="1"/>
    <col min="9782" max="9782" width="13" customWidth="1"/>
    <col min="9783" max="9783" width="12.21875" customWidth="1"/>
    <col min="9987" max="9987" width="10.6640625" customWidth="1"/>
    <col min="10016" max="10016" width="16.88671875" customWidth="1"/>
    <col min="10031" max="10031" width="12" bestFit="1" customWidth="1"/>
    <col min="10038" max="10038" width="13" customWidth="1"/>
    <col min="10039" max="10039" width="12.21875" customWidth="1"/>
    <col min="10243" max="10243" width="10.6640625" customWidth="1"/>
    <col min="10272" max="10272" width="16.88671875" customWidth="1"/>
    <col min="10287" max="10287" width="12" bestFit="1" customWidth="1"/>
    <col min="10294" max="10294" width="13" customWidth="1"/>
    <col min="10295" max="10295" width="12.21875" customWidth="1"/>
    <col min="10499" max="10499" width="10.6640625" customWidth="1"/>
    <col min="10528" max="10528" width="16.88671875" customWidth="1"/>
    <col min="10543" max="10543" width="12" bestFit="1" customWidth="1"/>
    <col min="10550" max="10550" width="13" customWidth="1"/>
    <col min="10551" max="10551" width="12.21875" customWidth="1"/>
    <col min="10755" max="10755" width="10.6640625" customWidth="1"/>
    <col min="10784" max="10784" width="16.88671875" customWidth="1"/>
    <col min="10799" max="10799" width="12" bestFit="1" customWidth="1"/>
    <col min="10806" max="10806" width="13" customWidth="1"/>
    <col min="10807" max="10807" width="12.21875" customWidth="1"/>
    <col min="11011" max="11011" width="10.6640625" customWidth="1"/>
    <col min="11040" max="11040" width="16.88671875" customWidth="1"/>
    <col min="11055" max="11055" width="12" bestFit="1" customWidth="1"/>
    <col min="11062" max="11062" width="13" customWidth="1"/>
    <col min="11063" max="11063" width="12.21875" customWidth="1"/>
    <col min="11267" max="11267" width="10.6640625" customWidth="1"/>
    <col min="11296" max="11296" width="16.88671875" customWidth="1"/>
    <col min="11311" max="11311" width="12" bestFit="1" customWidth="1"/>
    <col min="11318" max="11318" width="13" customWidth="1"/>
    <col min="11319" max="11319" width="12.21875" customWidth="1"/>
    <col min="11523" max="11523" width="10.6640625" customWidth="1"/>
    <col min="11552" max="11552" width="16.88671875" customWidth="1"/>
    <col min="11567" max="11567" width="12" bestFit="1" customWidth="1"/>
    <col min="11574" max="11574" width="13" customWidth="1"/>
    <col min="11575" max="11575" width="12.21875" customWidth="1"/>
    <col min="11779" max="11779" width="10.6640625" customWidth="1"/>
    <col min="11808" max="11808" width="16.88671875" customWidth="1"/>
    <col min="11823" max="11823" width="12" bestFit="1" customWidth="1"/>
    <col min="11830" max="11830" width="13" customWidth="1"/>
    <col min="11831" max="11831" width="12.21875" customWidth="1"/>
    <col min="12035" max="12035" width="10.6640625" customWidth="1"/>
    <col min="12064" max="12064" width="16.88671875" customWidth="1"/>
    <col min="12079" max="12079" width="12" bestFit="1" customWidth="1"/>
    <col min="12086" max="12086" width="13" customWidth="1"/>
    <col min="12087" max="12087" width="12.21875" customWidth="1"/>
    <col min="12291" max="12291" width="10.6640625" customWidth="1"/>
    <col min="12320" max="12320" width="16.88671875" customWidth="1"/>
    <col min="12335" max="12335" width="12" bestFit="1" customWidth="1"/>
    <col min="12342" max="12342" width="13" customWidth="1"/>
    <col min="12343" max="12343" width="12.21875" customWidth="1"/>
    <col min="12547" max="12547" width="10.6640625" customWidth="1"/>
    <col min="12576" max="12576" width="16.88671875" customWidth="1"/>
    <col min="12591" max="12591" width="12" bestFit="1" customWidth="1"/>
    <col min="12598" max="12598" width="13" customWidth="1"/>
    <col min="12599" max="12599" width="12.21875" customWidth="1"/>
    <col min="12803" max="12803" width="10.6640625" customWidth="1"/>
    <col min="12832" max="12832" width="16.88671875" customWidth="1"/>
    <col min="12847" max="12847" width="12" bestFit="1" customWidth="1"/>
    <col min="12854" max="12854" width="13" customWidth="1"/>
    <col min="12855" max="12855" width="12.21875" customWidth="1"/>
    <col min="13059" max="13059" width="10.6640625" customWidth="1"/>
    <col min="13088" max="13088" width="16.88671875" customWidth="1"/>
    <col min="13103" max="13103" width="12" bestFit="1" customWidth="1"/>
    <col min="13110" max="13110" width="13" customWidth="1"/>
    <col min="13111" max="13111" width="12.21875" customWidth="1"/>
    <col min="13315" max="13315" width="10.6640625" customWidth="1"/>
    <col min="13344" max="13344" width="16.88671875" customWidth="1"/>
    <col min="13359" max="13359" width="12" bestFit="1" customWidth="1"/>
    <col min="13366" max="13366" width="13" customWidth="1"/>
    <col min="13367" max="13367" width="12.21875" customWidth="1"/>
    <col min="13571" max="13571" width="10.6640625" customWidth="1"/>
    <col min="13600" max="13600" width="16.88671875" customWidth="1"/>
    <col min="13615" max="13615" width="12" bestFit="1" customWidth="1"/>
    <col min="13622" max="13622" width="13" customWidth="1"/>
    <col min="13623" max="13623" width="12.21875" customWidth="1"/>
    <col min="13827" max="13827" width="10.6640625" customWidth="1"/>
    <col min="13856" max="13856" width="16.88671875" customWidth="1"/>
    <col min="13871" max="13871" width="12" bestFit="1" customWidth="1"/>
    <col min="13878" max="13878" width="13" customWidth="1"/>
    <col min="13879" max="13879" width="12.21875" customWidth="1"/>
    <col min="14083" max="14083" width="10.6640625" customWidth="1"/>
    <col min="14112" max="14112" width="16.88671875" customWidth="1"/>
    <col min="14127" max="14127" width="12" bestFit="1" customWidth="1"/>
    <col min="14134" max="14134" width="13" customWidth="1"/>
    <col min="14135" max="14135" width="12.21875" customWidth="1"/>
    <col min="14339" max="14339" width="10.6640625" customWidth="1"/>
    <col min="14368" max="14368" width="16.88671875" customWidth="1"/>
    <col min="14383" max="14383" width="12" bestFit="1" customWidth="1"/>
    <col min="14390" max="14390" width="13" customWidth="1"/>
    <col min="14391" max="14391" width="12.21875" customWidth="1"/>
    <col min="14595" max="14595" width="10.6640625" customWidth="1"/>
    <col min="14624" max="14624" width="16.88671875" customWidth="1"/>
    <col min="14639" max="14639" width="12" bestFit="1" customWidth="1"/>
    <col min="14646" max="14646" width="13" customWidth="1"/>
    <col min="14647" max="14647" width="12.21875" customWidth="1"/>
    <col min="14851" max="14851" width="10.6640625" customWidth="1"/>
    <col min="14880" max="14880" width="16.88671875" customWidth="1"/>
    <col min="14895" max="14895" width="12" bestFit="1" customWidth="1"/>
    <col min="14902" max="14902" width="13" customWidth="1"/>
    <col min="14903" max="14903" width="12.21875" customWidth="1"/>
    <col min="15107" max="15107" width="10.6640625" customWidth="1"/>
    <col min="15136" max="15136" width="16.88671875" customWidth="1"/>
    <col min="15151" max="15151" width="12" bestFit="1" customWidth="1"/>
    <col min="15158" max="15158" width="13" customWidth="1"/>
    <col min="15159" max="15159" width="12.21875" customWidth="1"/>
    <col min="15363" max="15363" width="10.6640625" customWidth="1"/>
    <col min="15392" max="15392" width="16.88671875" customWidth="1"/>
    <col min="15407" max="15407" width="12" bestFit="1" customWidth="1"/>
    <col min="15414" max="15414" width="13" customWidth="1"/>
    <col min="15415" max="15415" width="12.21875" customWidth="1"/>
    <col min="15619" max="15619" width="10.6640625" customWidth="1"/>
    <col min="15648" max="15648" width="16.88671875" customWidth="1"/>
    <col min="15663" max="15663" width="12" bestFit="1" customWidth="1"/>
    <col min="15670" max="15670" width="13" customWidth="1"/>
    <col min="15671" max="15671" width="12.21875" customWidth="1"/>
    <col min="15875" max="15875" width="10.6640625" customWidth="1"/>
    <col min="15904" max="15904" width="16.88671875" customWidth="1"/>
    <col min="15919" max="15919" width="12" bestFit="1" customWidth="1"/>
    <col min="15926" max="15926" width="13" customWidth="1"/>
    <col min="15927" max="15927" width="12.21875" customWidth="1"/>
    <col min="16131" max="16131" width="10.6640625" customWidth="1"/>
    <col min="16160" max="16160" width="16.88671875" customWidth="1"/>
    <col min="16175" max="16175" width="12" bestFit="1" customWidth="1"/>
    <col min="16182" max="16182" width="13" customWidth="1"/>
    <col min="16183" max="16183" width="12.21875" customWidth="1"/>
  </cols>
  <sheetData>
    <row r="1" spans="2:33" x14ac:dyDescent="0.3">
      <c r="B1" s="20" t="s">
        <v>33</v>
      </c>
    </row>
    <row r="3" spans="2:33" x14ac:dyDescent="0.3">
      <c r="B3" s="5" t="s">
        <v>2</v>
      </c>
      <c r="H3" s="5" t="s">
        <v>3</v>
      </c>
      <c r="I3" s="8">
        <f>0.16875*D18/D17/D19</f>
        <v>3.2500000000000001E-2</v>
      </c>
      <c r="N3" s="9" t="s">
        <v>4</v>
      </c>
      <c r="O3" s="10">
        <f>0.16875*D22/D21/D23</f>
        <v>1.8750000000000001E-3</v>
      </c>
      <c r="P3" s="4"/>
      <c r="Q3" s="4"/>
      <c r="AG3" s="4"/>
    </row>
    <row r="4" spans="2:33" x14ac:dyDescent="0.3">
      <c r="I4" s="11"/>
      <c r="N4" s="12"/>
      <c r="O4" s="13"/>
      <c r="P4" s="4"/>
      <c r="Q4" s="4"/>
      <c r="AG4" s="4"/>
    </row>
    <row r="5" spans="2:33" x14ac:dyDescent="0.3">
      <c r="B5" s="6"/>
      <c r="C5" s="6"/>
      <c r="D5" s="6"/>
      <c r="E5" s="6"/>
      <c r="F5" s="6"/>
      <c r="I5" s="11"/>
      <c r="N5" s="12"/>
      <c r="O5" s="13"/>
      <c r="P5" s="4"/>
      <c r="Q5" s="4"/>
      <c r="AG5" s="4"/>
    </row>
    <row r="6" spans="2:33" x14ac:dyDescent="0.3">
      <c r="B6" s="6"/>
      <c r="C6" s="6"/>
      <c r="D6" s="6"/>
      <c r="E6" s="6"/>
      <c r="F6" s="6"/>
      <c r="I6" s="11"/>
      <c r="N6" s="12"/>
      <c r="O6" s="13"/>
      <c r="P6" s="4"/>
      <c r="Q6" s="4"/>
      <c r="AG6" s="4"/>
    </row>
    <row r="7" spans="2:33" x14ac:dyDescent="0.3">
      <c r="B7" s="6"/>
      <c r="C7" s="6"/>
      <c r="D7" s="6"/>
      <c r="E7" s="6"/>
      <c r="F7" s="6"/>
      <c r="I7" s="11"/>
      <c r="N7" s="12"/>
      <c r="O7" s="13"/>
      <c r="P7" s="4"/>
      <c r="Q7" s="4"/>
      <c r="AG7" s="4"/>
    </row>
    <row r="8" spans="2:33" x14ac:dyDescent="0.3">
      <c r="B8" s="6"/>
      <c r="C8" s="6"/>
      <c r="D8" s="6"/>
      <c r="E8" s="6"/>
      <c r="F8" s="6"/>
      <c r="I8" s="11"/>
      <c r="N8" s="12"/>
      <c r="O8" s="13"/>
      <c r="P8" s="4"/>
      <c r="Q8" s="4"/>
      <c r="AG8" s="4"/>
    </row>
    <row r="9" spans="2:33" x14ac:dyDescent="0.3">
      <c r="B9" s="6"/>
      <c r="C9" s="6"/>
      <c r="D9" s="6"/>
      <c r="E9" s="6"/>
      <c r="F9" s="6"/>
      <c r="I9" s="11"/>
      <c r="N9" s="12"/>
      <c r="O9" s="13"/>
      <c r="P9" s="4"/>
      <c r="Q9" s="4"/>
      <c r="AG9" s="4"/>
    </row>
    <row r="10" spans="2:33" x14ac:dyDescent="0.3">
      <c r="B10" s="6"/>
      <c r="C10" s="6"/>
      <c r="D10" s="6"/>
      <c r="E10" s="6"/>
      <c r="F10" s="6"/>
      <c r="I10" s="11"/>
      <c r="N10" s="12"/>
      <c r="O10" s="13"/>
      <c r="P10" s="4"/>
      <c r="Q10" s="4"/>
      <c r="AG10" s="4"/>
    </row>
    <row r="11" spans="2:33" x14ac:dyDescent="0.3">
      <c r="B11" s="6"/>
      <c r="C11" s="6"/>
      <c r="D11" s="6"/>
      <c r="E11" s="6"/>
      <c r="F11" s="6"/>
      <c r="I11" s="11"/>
      <c r="N11" s="12"/>
      <c r="O11" s="13"/>
      <c r="P11" s="4"/>
      <c r="Q11" s="4"/>
      <c r="AG11" s="4"/>
    </row>
    <row r="12" spans="2:33" x14ac:dyDescent="0.3">
      <c r="B12" s="6"/>
      <c r="C12" s="6"/>
      <c r="D12" s="6"/>
      <c r="E12" s="6"/>
      <c r="F12" s="6"/>
      <c r="I12" s="11"/>
      <c r="N12" s="12"/>
      <c r="O12" s="13"/>
      <c r="P12" s="4"/>
      <c r="Q12" s="4"/>
      <c r="AG12" s="4"/>
    </row>
    <row r="13" spans="2:33" x14ac:dyDescent="0.3">
      <c r="B13" s="6"/>
      <c r="C13" s="6"/>
      <c r="D13" s="6"/>
      <c r="E13" s="6"/>
      <c r="F13" s="6"/>
      <c r="I13" s="11"/>
      <c r="N13" s="12"/>
      <c r="O13" s="13"/>
      <c r="P13" s="4"/>
      <c r="Q13" s="4"/>
      <c r="AG13" s="4"/>
    </row>
    <row r="14" spans="2:33" x14ac:dyDescent="0.3">
      <c r="B14" s="6"/>
      <c r="C14" s="6"/>
      <c r="D14" s="6"/>
      <c r="E14" s="6"/>
      <c r="F14" s="6"/>
      <c r="I14" s="11"/>
      <c r="N14" s="12"/>
      <c r="O14" s="13"/>
      <c r="P14" s="4"/>
      <c r="Q14" s="4"/>
      <c r="AG14" s="4"/>
    </row>
    <row r="15" spans="2:33" x14ac:dyDescent="0.3">
      <c r="I15" s="11"/>
      <c r="N15" s="12"/>
      <c r="O15" s="13"/>
      <c r="P15" s="4"/>
      <c r="Q15" s="4"/>
      <c r="AG15" s="4"/>
    </row>
    <row r="16" spans="2:33" x14ac:dyDescent="0.3">
      <c r="B16" s="5" t="s">
        <v>5</v>
      </c>
      <c r="I16" s="11"/>
      <c r="N16" s="12"/>
      <c r="O16" s="13"/>
      <c r="P16" s="4"/>
      <c r="Q16" s="4"/>
      <c r="AG16" s="4"/>
    </row>
    <row r="17" spans="1:57" ht="16.2" x14ac:dyDescent="0.3">
      <c r="A17" s="5" t="s">
        <v>6</v>
      </c>
      <c r="B17" t="s">
        <v>7</v>
      </c>
      <c r="D17" s="14">
        <v>450</v>
      </c>
      <c r="E17" s="6" t="s">
        <v>31</v>
      </c>
      <c r="I17" s="11"/>
      <c r="N17" s="12"/>
      <c r="O17" s="13"/>
      <c r="P17" s="4"/>
      <c r="Q17" s="4"/>
      <c r="AG17" s="4"/>
    </row>
    <row r="18" spans="1:57" ht="16.2" x14ac:dyDescent="0.3">
      <c r="B18" t="s">
        <v>9</v>
      </c>
      <c r="D18" s="14">
        <v>1.3</v>
      </c>
      <c r="E18" t="s">
        <v>10</v>
      </c>
      <c r="I18" s="11"/>
      <c r="N18" s="12"/>
      <c r="O18" s="13"/>
      <c r="P18" s="4"/>
      <c r="Q18" s="4"/>
      <c r="AG18" s="4"/>
    </row>
    <row r="19" spans="1:57" x14ac:dyDescent="0.3">
      <c r="B19" t="s">
        <v>11</v>
      </c>
      <c r="D19" s="14">
        <v>1.4999999999999999E-2</v>
      </c>
      <c r="I19" s="11"/>
      <c r="N19" s="12"/>
      <c r="O19" s="13"/>
      <c r="P19" s="4"/>
      <c r="Q19" s="4"/>
      <c r="AG19" s="4"/>
    </row>
    <row r="20" spans="1:57" x14ac:dyDescent="0.3">
      <c r="I20" s="11"/>
      <c r="N20" s="12"/>
      <c r="O20" s="13"/>
      <c r="P20" s="4"/>
      <c r="Q20" s="4"/>
      <c r="AG20" s="4"/>
    </row>
    <row r="21" spans="1:57" ht="16.2" x14ac:dyDescent="0.3">
      <c r="A21" s="5" t="s">
        <v>12</v>
      </c>
      <c r="B21" t="s">
        <v>7</v>
      </c>
      <c r="D21" s="14">
        <v>7800</v>
      </c>
      <c r="E21" s="4" t="s">
        <v>24</v>
      </c>
      <c r="I21" s="11"/>
      <c r="N21" s="12"/>
      <c r="O21" s="13"/>
      <c r="P21" s="4"/>
      <c r="Q21" s="4"/>
      <c r="AG21" s="4"/>
    </row>
    <row r="22" spans="1:57" ht="16.2" x14ac:dyDescent="0.3">
      <c r="B22" t="s">
        <v>9</v>
      </c>
      <c r="D22" s="14">
        <v>1.3</v>
      </c>
      <c r="E22" t="s">
        <v>10</v>
      </c>
      <c r="I22" s="11"/>
      <c r="N22" s="12"/>
      <c r="O22" s="13"/>
      <c r="P22" s="4"/>
      <c r="Q22" s="4"/>
      <c r="AG22" s="4"/>
    </row>
    <row r="23" spans="1:57" x14ac:dyDescent="0.3">
      <c r="B23" t="s">
        <v>11</v>
      </c>
      <c r="D23" s="14">
        <v>1.4999999999999999E-2</v>
      </c>
      <c r="I23" s="11"/>
      <c r="N23" s="12"/>
      <c r="O23" s="13"/>
      <c r="P23" s="4"/>
      <c r="Q23" s="4"/>
      <c r="AG23" s="4"/>
    </row>
    <row r="24" spans="1:57" x14ac:dyDescent="0.3">
      <c r="G24" s="5" t="s">
        <v>14</v>
      </c>
      <c r="M24" s="5" t="s">
        <v>15</v>
      </c>
      <c r="U24" s="3" t="s">
        <v>14</v>
      </c>
      <c r="V24" s="1" t="s">
        <v>15</v>
      </c>
      <c r="Z24" s="3" t="s">
        <v>14</v>
      </c>
      <c r="AA24" s="1" t="s">
        <v>15</v>
      </c>
      <c r="AD24" s="1" t="s">
        <v>14</v>
      </c>
      <c r="AE24" s="1" t="s">
        <v>15</v>
      </c>
    </row>
    <row r="25" spans="1:57" ht="16.2" x14ac:dyDescent="0.3">
      <c r="H25" s="1" t="s">
        <v>16</v>
      </c>
      <c r="I25" s="1" t="s">
        <v>17</v>
      </c>
      <c r="J25" s="1" t="s">
        <v>1</v>
      </c>
      <c r="K25" s="1" t="s">
        <v>18</v>
      </c>
      <c r="N25" s="1" t="s">
        <v>16</v>
      </c>
      <c r="O25" s="1" t="s">
        <v>17</v>
      </c>
      <c r="P25" s="1" t="s">
        <v>1</v>
      </c>
      <c r="Q25" s="1" t="s">
        <v>18</v>
      </c>
      <c r="T25" s="1" t="s">
        <v>16</v>
      </c>
      <c r="U25" s="1" t="s">
        <v>17</v>
      </c>
      <c r="V25" s="1" t="s">
        <v>17</v>
      </c>
      <c r="Y25" s="1" t="s">
        <v>16</v>
      </c>
      <c r="Z25" s="1" t="s">
        <v>1</v>
      </c>
      <c r="AA25" s="1" t="s">
        <v>1</v>
      </c>
      <c r="AC25" s="1" t="s">
        <v>16</v>
      </c>
      <c r="AD25" s="1" t="s">
        <v>18</v>
      </c>
      <c r="AE25" s="1" t="s">
        <v>18</v>
      </c>
      <c r="AF25" s="7" t="s">
        <v>19</v>
      </c>
      <c r="AT25" t="s">
        <v>0</v>
      </c>
      <c r="AU25" t="s">
        <v>19</v>
      </c>
      <c r="BB25" t="s">
        <v>20</v>
      </c>
      <c r="BC25" t="s">
        <v>19</v>
      </c>
    </row>
    <row r="26" spans="1:57" x14ac:dyDescent="0.3">
      <c r="E26" t="s">
        <v>21</v>
      </c>
      <c r="H26" s="2">
        <v>0</v>
      </c>
      <c r="I26" s="15">
        <v>9.81</v>
      </c>
      <c r="J26" s="16">
        <v>0</v>
      </c>
      <c r="K26" s="16">
        <v>0</v>
      </c>
      <c r="N26">
        <f>H26</f>
        <v>0</v>
      </c>
      <c r="O26" s="14">
        <v>9.81</v>
      </c>
      <c r="P26" s="17">
        <v>0</v>
      </c>
      <c r="Q26" s="17">
        <v>0</v>
      </c>
      <c r="T26">
        <f>H26</f>
        <v>0</v>
      </c>
      <c r="U26" s="2">
        <f>I26</f>
        <v>9.81</v>
      </c>
      <c r="V26" s="2">
        <f>O26</f>
        <v>9.81</v>
      </c>
      <c r="Y26">
        <f>H26</f>
        <v>0</v>
      </c>
      <c r="Z26">
        <f>J26</f>
        <v>0</v>
      </c>
      <c r="AA26">
        <f>P26</f>
        <v>0</v>
      </c>
      <c r="AC26">
        <f>H26</f>
        <v>0</v>
      </c>
      <c r="AD26">
        <f>K26</f>
        <v>0</v>
      </c>
      <c r="AE26">
        <f>Q26</f>
        <v>0</v>
      </c>
      <c r="AF26">
        <f>AE26-AD26</f>
        <v>0</v>
      </c>
    </row>
    <row r="27" spans="1:57" x14ac:dyDescent="0.3">
      <c r="H27">
        <f>H26+0.025</f>
        <v>2.5000000000000001E-2</v>
      </c>
      <c r="I27">
        <f>$I$26-$I$3*(J27*J27)</f>
        <v>9.8080452042187503</v>
      </c>
      <c r="J27">
        <f>J26+I26*0.025</f>
        <v>0.24525000000000002</v>
      </c>
      <c r="K27">
        <f>K26+0.025*(J26+J27)/2</f>
        <v>3.0656250000000006E-3</v>
      </c>
      <c r="N27">
        <f t="shared" ref="N27:N90" si="0">H27</f>
        <v>2.5000000000000001E-2</v>
      </c>
      <c r="O27">
        <f>$O$26-$O$3*(P27*P27)</f>
        <v>9.8098872233203132</v>
      </c>
      <c r="P27">
        <f>P26+O26*0.025</f>
        <v>0.24525000000000002</v>
      </c>
      <c r="Q27">
        <f>Q26+0.025*(P26+P27)/2</f>
        <v>3.0656250000000006E-3</v>
      </c>
      <c r="T27">
        <f t="shared" ref="T27:U90" si="1">H27</f>
        <v>2.5000000000000001E-2</v>
      </c>
      <c r="U27" s="2">
        <f t="shared" si="1"/>
        <v>9.8080452042187503</v>
      </c>
      <c r="V27" s="2">
        <f t="shared" ref="V27:V90" si="2">O27</f>
        <v>9.8098872233203132</v>
      </c>
      <c r="Y27">
        <f t="shared" ref="Y27:Y90" si="3">H27</f>
        <v>2.5000000000000001E-2</v>
      </c>
      <c r="Z27">
        <f t="shared" ref="Z27:Z90" si="4">J27</f>
        <v>0.24525000000000002</v>
      </c>
      <c r="AA27">
        <f t="shared" ref="AA27:AA90" si="5">P27</f>
        <v>0.24525000000000002</v>
      </c>
      <c r="AC27">
        <f t="shared" ref="AC27:AC90" si="6">H27</f>
        <v>2.5000000000000001E-2</v>
      </c>
      <c r="AD27">
        <f t="shared" ref="AD27:AD90" si="7">K27</f>
        <v>3.0656250000000006E-3</v>
      </c>
      <c r="AE27">
        <f t="shared" ref="AE27:AE90" si="8">Q27</f>
        <v>3.0656250000000006E-3</v>
      </c>
      <c r="AF27">
        <f t="shared" ref="AF27:AF90" si="9">AE27-AD27</f>
        <v>0</v>
      </c>
      <c r="BB27">
        <f t="shared" ref="BB27:BB90" si="10">Q28</f>
        <v>1.2262464757287598E-2</v>
      </c>
      <c r="BC27">
        <f t="shared" ref="BC27:BC90" si="11">AF28</f>
        <v>5.7563096923785029E-7</v>
      </c>
      <c r="BE27" t="s">
        <v>22</v>
      </c>
    </row>
    <row r="28" spans="1:57" x14ac:dyDescent="0.3">
      <c r="H28">
        <f t="shared" ref="H28:H91" si="12">H27+0.025</f>
        <v>0.05</v>
      </c>
      <c r="I28">
        <f t="shared" ref="I28:I91" si="13">$I$26-$I$3*(J28*J28)</f>
        <v>9.8021823748917942</v>
      </c>
      <c r="J28">
        <f t="shared" ref="J28:J91" si="14">J27+I27*0.025</f>
        <v>0.49045113010546881</v>
      </c>
      <c r="K28">
        <f t="shared" ref="K28:K91" si="15">K27+0.025*(J27+J28)/2</f>
        <v>1.226188912631836E-2</v>
      </c>
      <c r="N28">
        <f t="shared" si="0"/>
        <v>0.05</v>
      </c>
      <c r="O28">
        <f t="shared" ref="O28:O91" si="16">$O$26-$O$3*(P28*P28)</f>
        <v>9.8095488984672006</v>
      </c>
      <c r="P28">
        <f t="shared" ref="P28:P91" si="17">P27+O27*0.025</f>
        <v>0.49049718058300784</v>
      </c>
      <c r="Q28">
        <f t="shared" ref="Q28:Q91" si="18">Q27+0.025*(P27+P28)/2</f>
        <v>1.2262464757287598E-2</v>
      </c>
      <c r="T28">
        <f t="shared" si="1"/>
        <v>0.05</v>
      </c>
      <c r="U28" s="2">
        <f t="shared" si="1"/>
        <v>9.8021823748917942</v>
      </c>
      <c r="V28" s="2">
        <f t="shared" si="2"/>
        <v>9.8095488984672006</v>
      </c>
      <c r="Y28">
        <f t="shared" si="3"/>
        <v>0.05</v>
      </c>
      <c r="Z28">
        <f t="shared" si="4"/>
        <v>0.49045113010546881</v>
      </c>
      <c r="AA28">
        <f t="shared" si="5"/>
        <v>0.49049718058300784</v>
      </c>
      <c r="AC28">
        <f t="shared" si="6"/>
        <v>0.05</v>
      </c>
      <c r="AD28">
        <f t="shared" si="7"/>
        <v>1.226188912631836E-2</v>
      </c>
      <c r="AE28">
        <f t="shared" si="8"/>
        <v>1.2262464757287598E-2</v>
      </c>
      <c r="AF28">
        <f t="shared" si="9"/>
        <v>5.7563096923785029E-7</v>
      </c>
      <c r="AT28">
        <f>H28</f>
        <v>0.05</v>
      </c>
      <c r="AU28">
        <f>AF28</f>
        <v>5.7563096923785029E-7</v>
      </c>
      <c r="BB28">
        <f t="shared" si="10"/>
        <v>2.7590378302633792E-2</v>
      </c>
      <c r="BC28">
        <f t="shared" si="11"/>
        <v>4.0289315250269242E-6</v>
      </c>
    </row>
    <row r="29" spans="1:57" x14ac:dyDescent="0.3">
      <c r="H29">
        <f t="shared" si="12"/>
        <v>7.5000000000000011E-2</v>
      </c>
      <c r="I29">
        <f t="shared" si="13"/>
        <v>9.7924185198742411</v>
      </c>
      <c r="J29">
        <f t="shared" si="14"/>
        <v>0.73550568947776362</v>
      </c>
      <c r="K29">
        <f t="shared" si="15"/>
        <v>2.7586349371108765E-2</v>
      </c>
      <c r="N29">
        <f t="shared" si="0"/>
        <v>7.5000000000000011E-2</v>
      </c>
      <c r="O29">
        <f t="shared" si="16"/>
        <v>9.8089850487768206</v>
      </c>
      <c r="P29">
        <f t="shared" si="17"/>
        <v>0.73573590304468783</v>
      </c>
      <c r="Q29">
        <f t="shared" si="18"/>
        <v>2.7590378302633792E-2</v>
      </c>
      <c r="T29">
        <f t="shared" si="1"/>
        <v>7.5000000000000011E-2</v>
      </c>
      <c r="U29" s="2">
        <f t="shared" si="1"/>
        <v>9.7924185198742411</v>
      </c>
      <c r="V29" s="2">
        <f t="shared" si="2"/>
        <v>9.8089850487768206</v>
      </c>
      <c r="Y29">
        <f t="shared" si="3"/>
        <v>7.5000000000000011E-2</v>
      </c>
      <c r="Z29">
        <f t="shared" si="4"/>
        <v>0.73550568947776362</v>
      </c>
      <c r="AA29">
        <f t="shared" si="5"/>
        <v>0.73573590304468783</v>
      </c>
      <c r="AC29">
        <f t="shared" si="6"/>
        <v>7.5000000000000011E-2</v>
      </c>
      <c r="AD29">
        <f t="shared" si="7"/>
        <v>2.7586349371108765E-2</v>
      </c>
      <c r="AE29">
        <f t="shared" si="8"/>
        <v>2.7590378302633792E-2</v>
      </c>
      <c r="AF29">
        <f t="shared" si="9"/>
        <v>4.0289315250269242E-6</v>
      </c>
      <c r="AT29">
        <f t="shared" ref="AT29:AT92" si="19">H29</f>
        <v>7.5000000000000011E-2</v>
      </c>
      <c r="AU29">
        <f t="shared" ref="AU29:AU92" si="20">AF29</f>
        <v>4.0289315250269242E-6</v>
      </c>
      <c r="BB29">
        <f t="shared" si="10"/>
        <v>4.9049083706493746E-2</v>
      </c>
      <c r="BC29">
        <f t="shared" si="11"/>
        <v>1.4961310980186882E-5</v>
      </c>
    </row>
    <row r="30" spans="1:57" x14ac:dyDescent="0.3">
      <c r="H30">
        <f t="shared" si="12"/>
        <v>0.1</v>
      </c>
      <c r="I30">
        <f t="shared" si="13"/>
        <v>9.7787668578389138</v>
      </c>
      <c r="J30">
        <f t="shared" si="14"/>
        <v>0.98031615247461967</v>
      </c>
      <c r="K30">
        <f t="shared" si="15"/>
        <v>4.9034122395513559E-2</v>
      </c>
      <c r="N30">
        <f t="shared" si="0"/>
        <v>0.1</v>
      </c>
      <c r="O30">
        <f t="shared" si="16"/>
        <v>9.8081957183250488</v>
      </c>
      <c r="P30">
        <f t="shared" si="17"/>
        <v>0.98096052926410837</v>
      </c>
      <c r="Q30">
        <f t="shared" si="18"/>
        <v>4.9049083706493746E-2</v>
      </c>
      <c r="T30">
        <f t="shared" si="1"/>
        <v>0.1</v>
      </c>
      <c r="U30" s="2">
        <f t="shared" si="1"/>
        <v>9.7787668578389138</v>
      </c>
      <c r="V30" s="2">
        <f t="shared" si="2"/>
        <v>9.8081957183250488</v>
      </c>
      <c r="Y30">
        <f t="shared" si="3"/>
        <v>0.1</v>
      </c>
      <c r="Z30">
        <f t="shared" si="4"/>
        <v>0.98031615247461967</v>
      </c>
      <c r="AA30">
        <f t="shared" si="5"/>
        <v>0.98096052926410837</v>
      </c>
      <c r="AC30">
        <f t="shared" si="6"/>
        <v>0.1</v>
      </c>
      <c r="AD30">
        <f t="shared" si="7"/>
        <v>4.9034122395513559E-2</v>
      </c>
      <c r="AE30">
        <f t="shared" si="8"/>
        <v>4.9049083706493746E-2</v>
      </c>
      <c r="AF30">
        <f t="shared" si="9"/>
        <v>1.4961310980186882E-5</v>
      </c>
      <c r="AT30">
        <f t="shared" si="19"/>
        <v>0.1</v>
      </c>
      <c r="AU30">
        <f t="shared" si="20"/>
        <v>1.4961310980186882E-5</v>
      </c>
      <c r="BB30">
        <f t="shared" si="10"/>
        <v>7.6638158100073031E-2</v>
      </c>
      <c r="BC30">
        <f t="shared" si="11"/>
        <v>4.0267249619321821E-5</v>
      </c>
    </row>
    <row r="31" spans="1:57" x14ac:dyDescent="0.3">
      <c r="H31">
        <f t="shared" si="12"/>
        <v>0.125</v>
      </c>
      <c r="I31">
        <f t="shared" si="13"/>
        <v>9.7612467795850346</v>
      </c>
      <c r="J31">
        <f t="shared" si="14"/>
        <v>1.2247853239205926</v>
      </c>
      <c r="K31">
        <f t="shared" si="15"/>
        <v>7.6597890850453709E-2</v>
      </c>
      <c r="N31">
        <f t="shared" si="0"/>
        <v>0.125</v>
      </c>
      <c r="O31">
        <f t="shared" si="16"/>
        <v>9.807180971920026</v>
      </c>
      <c r="P31">
        <f t="shared" si="17"/>
        <v>1.2261654222222347</v>
      </c>
      <c r="Q31">
        <f t="shared" si="18"/>
        <v>7.6638158100073031E-2</v>
      </c>
      <c r="T31">
        <f t="shared" si="1"/>
        <v>0.125</v>
      </c>
      <c r="U31" s="2">
        <f t="shared" si="1"/>
        <v>9.7612467795850346</v>
      </c>
      <c r="V31" s="2">
        <f t="shared" si="2"/>
        <v>9.807180971920026</v>
      </c>
      <c r="Y31">
        <f t="shared" si="3"/>
        <v>0.125</v>
      </c>
      <c r="Z31">
        <f t="shared" si="4"/>
        <v>1.2247853239205926</v>
      </c>
      <c r="AA31">
        <f t="shared" si="5"/>
        <v>1.2261654222222347</v>
      </c>
      <c r="AC31">
        <f t="shared" si="6"/>
        <v>0.125</v>
      </c>
      <c r="AD31">
        <f t="shared" si="7"/>
        <v>7.6597890850453709E-2</v>
      </c>
      <c r="AE31">
        <f t="shared" si="8"/>
        <v>7.6638158100073031E-2</v>
      </c>
      <c r="AF31">
        <f t="shared" si="9"/>
        <v>4.0267249619321821E-5</v>
      </c>
      <c r="AT31">
        <f t="shared" si="19"/>
        <v>0.125</v>
      </c>
      <c r="AU31">
        <f t="shared" si="20"/>
        <v>4.0267249619321821E-5</v>
      </c>
      <c r="BB31">
        <f t="shared" si="10"/>
        <v>0.1103570377093539</v>
      </c>
      <c r="BC31">
        <f t="shared" si="11"/>
        <v>8.9124142265056827E-5</v>
      </c>
    </row>
    <row r="32" spans="1:57" x14ac:dyDescent="0.3">
      <c r="H32">
        <f t="shared" si="12"/>
        <v>0.15</v>
      </c>
      <c r="I32">
        <f t="shared" si="13"/>
        <v>9.7398837885322997</v>
      </c>
      <c r="J32">
        <f t="shared" si="14"/>
        <v>1.4688164934102184</v>
      </c>
      <c r="K32">
        <f t="shared" si="15"/>
        <v>0.11026791356708884</v>
      </c>
      <c r="N32">
        <f t="shared" si="0"/>
        <v>0.15</v>
      </c>
      <c r="O32">
        <f t="shared" si="16"/>
        <v>9.8059408950906555</v>
      </c>
      <c r="P32">
        <f t="shared" si="17"/>
        <v>1.4713449465202353</v>
      </c>
      <c r="Q32">
        <f t="shared" si="18"/>
        <v>0.1103570377093539</v>
      </c>
      <c r="T32">
        <f t="shared" si="1"/>
        <v>0.15</v>
      </c>
      <c r="U32" s="2">
        <f t="shared" si="1"/>
        <v>9.7398837885322997</v>
      </c>
      <c r="V32" s="2">
        <f t="shared" si="2"/>
        <v>9.8059408950906555</v>
      </c>
      <c r="Y32">
        <f t="shared" si="3"/>
        <v>0.15</v>
      </c>
      <c r="Z32">
        <f t="shared" si="4"/>
        <v>1.4688164934102184</v>
      </c>
      <c r="AA32">
        <f t="shared" si="5"/>
        <v>1.4713449465202353</v>
      </c>
      <c r="AC32">
        <f t="shared" si="6"/>
        <v>0.15</v>
      </c>
      <c r="AD32">
        <f t="shared" si="7"/>
        <v>0.11026791356708884</v>
      </c>
      <c r="AE32">
        <f t="shared" si="8"/>
        <v>0.1103570377093539</v>
      </c>
      <c r="AF32">
        <f t="shared" si="9"/>
        <v>8.9124142265056827E-5</v>
      </c>
      <c r="AT32">
        <f t="shared" si="19"/>
        <v>0.15</v>
      </c>
      <c r="AU32">
        <f t="shared" si="20"/>
        <v>8.9124142265056827E-5</v>
      </c>
      <c r="BB32">
        <f t="shared" si="10"/>
        <v>0.1502050179020756</v>
      </c>
      <c r="BC32">
        <f t="shared" si="11"/>
        <v>1.7297831581494783E-4</v>
      </c>
    </row>
    <row r="33" spans="8:55" x14ac:dyDescent="0.3">
      <c r="H33">
        <f t="shared" si="12"/>
        <v>0.17499999999999999</v>
      </c>
      <c r="I33">
        <f t="shared" si="13"/>
        <v>9.7147094207176448</v>
      </c>
      <c r="J33">
        <f t="shared" si="14"/>
        <v>1.7123135881235259</v>
      </c>
      <c r="K33">
        <f t="shared" si="15"/>
        <v>0.15003203958626066</v>
      </c>
      <c r="N33">
        <f t="shared" si="0"/>
        <v>0.17499999999999999</v>
      </c>
      <c r="O33">
        <f t="shared" si="16"/>
        <v>9.8044755940710608</v>
      </c>
      <c r="P33">
        <f t="shared" si="17"/>
        <v>1.7164934688975018</v>
      </c>
      <c r="Q33">
        <f t="shared" si="18"/>
        <v>0.1502050179020756</v>
      </c>
      <c r="T33">
        <f t="shared" si="1"/>
        <v>0.17499999999999999</v>
      </c>
      <c r="U33" s="2">
        <f t="shared" si="1"/>
        <v>9.7147094207176448</v>
      </c>
      <c r="V33" s="2">
        <f t="shared" si="2"/>
        <v>9.8044755940710608</v>
      </c>
      <c r="Y33">
        <f t="shared" si="3"/>
        <v>0.17499999999999999</v>
      </c>
      <c r="Z33">
        <f t="shared" si="4"/>
        <v>1.7123135881235259</v>
      </c>
      <c r="AA33">
        <f t="shared" si="5"/>
        <v>1.7164934688975018</v>
      </c>
      <c r="AC33">
        <f t="shared" si="6"/>
        <v>0.17499999999999999</v>
      </c>
      <c r="AD33">
        <f t="shared" si="7"/>
        <v>0.15003203958626066</v>
      </c>
      <c r="AE33">
        <f t="shared" si="8"/>
        <v>0.1502050179020756</v>
      </c>
      <c r="AF33">
        <f t="shared" si="9"/>
        <v>1.7297831581494783E-4</v>
      </c>
      <c r="AT33">
        <f t="shared" si="19"/>
        <v>0.17499999999999999</v>
      </c>
      <c r="AU33">
        <f t="shared" si="20"/>
        <v>1.7297831581494783E-4</v>
      </c>
      <c r="BB33">
        <f t="shared" si="10"/>
        <v>0.19618125324766036</v>
      </c>
      <c r="BC33">
        <f t="shared" si="11"/>
        <v>3.0552726433730193E-4</v>
      </c>
    </row>
    <row r="34" spans="8:55" x14ac:dyDescent="0.3">
      <c r="H34">
        <f t="shared" si="12"/>
        <v>0.19999999999999998</v>
      </c>
      <c r="I34">
        <f t="shared" si="13"/>
        <v>9.6857611447297174</v>
      </c>
      <c r="J34">
        <f t="shared" si="14"/>
        <v>1.955181323641467</v>
      </c>
      <c r="K34">
        <f t="shared" si="15"/>
        <v>0.19587572598332306</v>
      </c>
      <c r="N34">
        <f t="shared" si="0"/>
        <v>0.19999999999999998</v>
      </c>
      <c r="O34">
        <f t="shared" si="16"/>
        <v>9.8027851957809862</v>
      </c>
      <c r="P34">
        <f t="shared" si="17"/>
        <v>1.9616053587492783</v>
      </c>
      <c r="Q34">
        <f t="shared" si="18"/>
        <v>0.19618125324766036</v>
      </c>
      <c r="T34">
        <f t="shared" si="1"/>
        <v>0.19999999999999998</v>
      </c>
      <c r="U34" s="2">
        <f t="shared" si="1"/>
        <v>9.6857611447297174</v>
      </c>
      <c r="V34" s="2">
        <f t="shared" si="2"/>
        <v>9.8027851957809862</v>
      </c>
      <c r="Y34">
        <f t="shared" si="3"/>
        <v>0.19999999999999998</v>
      </c>
      <c r="Z34">
        <f t="shared" si="4"/>
        <v>1.955181323641467</v>
      </c>
      <c r="AA34">
        <f t="shared" si="5"/>
        <v>1.9616053587492783</v>
      </c>
      <c r="AC34">
        <f t="shared" si="6"/>
        <v>0.19999999999999998</v>
      </c>
      <c r="AD34">
        <f t="shared" si="7"/>
        <v>0.19587572598332306</v>
      </c>
      <c r="AE34">
        <f t="shared" si="8"/>
        <v>0.19618125324766036</v>
      </c>
      <c r="AF34">
        <f t="shared" si="9"/>
        <v>3.0552726433730193E-4</v>
      </c>
      <c r="AT34">
        <f t="shared" si="19"/>
        <v>0.19999999999999998</v>
      </c>
      <c r="AU34">
        <f t="shared" si="20"/>
        <v>3.0552726433730193E-4</v>
      </c>
      <c r="BB34">
        <f t="shared" si="10"/>
        <v>0.24828475759007387</v>
      </c>
      <c r="BC34">
        <f t="shared" si="11"/>
        <v>5.026981579860923E-4</v>
      </c>
    </row>
    <row r="35" spans="8:55" x14ac:dyDescent="0.3">
      <c r="H35">
        <f t="shared" si="12"/>
        <v>0.22499999999999998</v>
      </c>
      <c r="I35">
        <f t="shared" si="13"/>
        <v>9.653082242130294</v>
      </c>
      <c r="J35">
        <f t="shared" si="14"/>
        <v>2.19732535225971</v>
      </c>
      <c r="K35">
        <f t="shared" si="15"/>
        <v>0.24778205943208778</v>
      </c>
      <c r="N35">
        <f t="shared" si="0"/>
        <v>0.22499999999999998</v>
      </c>
      <c r="O35">
        <f t="shared" si="16"/>
        <v>9.8008698478021756</v>
      </c>
      <c r="P35">
        <f t="shared" si="17"/>
        <v>2.2066749886438028</v>
      </c>
      <c r="Q35">
        <f t="shared" si="18"/>
        <v>0.24828475759007387</v>
      </c>
      <c r="T35">
        <f t="shared" si="1"/>
        <v>0.22499999999999998</v>
      </c>
      <c r="U35" s="2">
        <f t="shared" si="1"/>
        <v>9.653082242130294</v>
      </c>
      <c r="V35" s="2">
        <f t="shared" si="2"/>
        <v>9.8008698478021756</v>
      </c>
      <c r="Y35">
        <f t="shared" si="3"/>
        <v>0.22499999999999998</v>
      </c>
      <c r="Z35">
        <f t="shared" si="4"/>
        <v>2.19732535225971</v>
      </c>
      <c r="AA35">
        <f t="shared" si="5"/>
        <v>2.2066749886438028</v>
      </c>
      <c r="AC35">
        <f t="shared" si="6"/>
        <v>0.22499999999999998</v>
      </c>
      <c r="AD35">
        <f t="shared" si="7"/>
        <v>0.24778205943208778</v>
      </c>
      <c r="AE35">
        <f t="shared" si="8"/>
        <v>0.24828475759007387</v>
      </c>
      <c r="AF35">
        <f t="shared" si="9"/>
        <v>5.026981579860923E-4</v>
      </c>
      <c r="AT35">
        <f t="shared" si="19"/>
        <v>0.22499999999999998</v>
      </c>
      <c r="AU35">
        <f t="shared" si="20"/>
        <v>5.026981579860923E-4</v>
      </c>
      <c r="BB35">
        <f t="shared" si="10"/>
        <v>0.30651440413360714</v>
      </c>
      <c r="BC35">
        <f t="shared" si="11"/>
        <v>7.826226943609127E-4</v>
      </c>
    </row>
    <row r="36" spans="8:55" x14ac:dyDescent="0.3">
      <c r="H36">
        <f t="shared" si="12"/>
        <v>0.24999999999999997</v>
      </c>
      <c r="I36">
        <f t="shared" si="13"/>
        <v>9.6167216690214552</v>
      </c>
      <c r="J36">
        <f t="shared" si="14"/>
        <v>2.4386524083129673</v>
      </c>
      <c r="K36">
        <f t="shared" si="15"/>
        <v>0.30573178143924623</v>
      </c>
      <c r="N36">
        <f t="shared" si="0"/>
        <v>0.24999999999999997</v>
      </c>
      <c r="O36">
        <f t="shared" si="16"/>
        <v>9.7987297183507138</v>
      </c>
      <c r="P36">
        <f t="shared" si="17"/>
        <v>2.4516967348388574</v>
      </c>
      <c r="Q36">
        <f t="shared" si="18"/>
        <v>0.30651440413360714</v>
      </c>
      <c r="T36">
        <f t="shared" si="1"/>
        <v>0.24999999999999997</v>
      </c>
      <c r="U36" s="2">
        <f t="shared" si="1"/>
        <v>9.6167216690214552</v>
      </c>
      <c r="V36" s="2">
        <f t="shared" si="2"/>
        <v>9.7987297183507138</v>
      </c>
      <c r="Y36">
        <f t="shared" si="3"/>
        <v>0.24999999999999997</v>
      </c>
      <c r="Z36">
        <f t="shared" si="4"/>
        <v>2.4386524083129673</v>
      </c>
      <c r="AA36">
        <f t="shared" si="5"/>
        <v>2.4516967348388574</v>
      </c>
      <c r="AC36">
        <f t="shared" si="6"/>
        <v>0.24999999999999997</v>
      </c>
      <c r="AD36">
        <f t="shared" si="7"/>
        <v>0.30573178143924623</v>
      </c>
      <c r="AE36">
        <f t="shared" si="8"/>
        <v>0.30651440413360714</v>
      </c>
      <c r="AF36">
        <f t="shared" si="9"/>
        <v>7.826226943609127E-4</v>
      </c>
      <c r="AT36">
        <f t="shared" si="19"/>
        <v>0.24999999999999997</v>
      </c>
      <c r="AU36">
        <f t="shared" si="20"/>
        <v>7.826226943609127E-4</v>
      </c>
      <c r="BB36">
        <f t="shared" si="10"/>
        <v>0.3708689255415632</v>
      </c>
      <c r="BC36">
        <f t="shared" si="11"/>
        <v>1.1656083729235656E-3</v>
      </c>
    </row>
    <row r="37" spans="8:55" x14ac:dyDescent="0.3">
      <c r="H37">
        <f t="shared" si="12"/>
        <v>0.27499999999999997</v>
      </c>
      <c r="I37">
        <f t="shared" si="13"/>
        <v>9.5767338995212405</v>
      </c>
      <c r="J37">
        <f t="shared" si="14"/>
        <v>2.6790704500385036</v>
      </c>
      <c r="K37">
        <f t="shared" si="15"/>
        <v>0.36970331716863963</v>
      </c>
      <c r="N37">
        <f t="shared" si="0"/>
        <v>0.27499999999999997</v>
      </c>
      <c r="O37">
        <f t="shared" si="16"/>
        <v>9.7963649962453498</v>
      </c>
      <c r="P37">
        <f t="shared" si="17"/>
        <v>2.6966649777976253</v>
      </c>
      <c r="Q37">
        <f t="shared" si="18"/>
        <v>0.3708689255415632</v>
      </c>
      <c r="T37">
        <f t="shared" si="1"/>
        <v>0.27499999999999997</v>
      </c>
      <c r="U37" s="2">
        <f t="shared" si="1"/>
        <v>9.5767338995212405</v>
      </c>
      <c r="V37" s="2">
        <f t="shared" si="2"/>
        <v>9.7963649962453498</v>
      </c>
      <c r="Y37">
        <f t="shared" si="3"/>
        <v>0.27499999999999997</v>
      </c>
      <c r="Z37">
        <f t="shared" si="4"/>
        <v>2.6790704500385036</v>
      </c>
      <c r="AA37">
        <f t="shared" si="5"/>
        <v>2.6966649777976253</v>
      </c>
      <c r="AC37">
        <f t="shared" si="6"/>
        <v>0.27499999999999997</v>
      </c>
      <c r="AD37">
        <f t="shared" si="7"/>
        <v>0.36970331716863963</v>
      </c>
      <c r="AE37">
        <f t="shared" si="8"/>
        <v>0.3708689255415632</v>
      </c>
      <c r="AF37">
        <f t="shared" si="9"/>
        <v>1.1656083729235656E-3</v>
      </c>
      <c r="AT37">
        <f t="shared" si="19"/>
        <v>0.27499999999999997</v>
      </c>
      <c r="AU37">
        <f t="shared" si="20"/>
        <v>1.1656083729235656E-3</v>
      </c>
      <c r="BB37">
        <f t="shared" si="10"/>
        <v>0.4413469140478305</v>
      </c>
      <c r="BC37">
        <f t="shared" si="11"/>
        <v>1.6741062846278854E-3</v>
      </c>
    </row>
    <row r="38" spans="8:55" x14ac:dyDescent="0.3">
      <c r="H38">
        <f t="shared" si="12"/>
        <v>0.3</v>
      </c>
      <c r="I38">
        <f t="shared" si="13"/>
        <v>9.5331787520081441</v>
      </c>
      <c r="J38">
        <f t="shared" si="14"/>
        <v>2.9184887975265346</v>
      </c>
      <c r="K38">
        <f t="shared" si="15"/>
        <v>0.43967280776320261</v>
      </c>
      <c r="N38">
        <f t="shared" si="0"/>
        <v>0.3</v>
      </c>
      <c r="O38">
        <f t="shared" si="16"/>
        <v>9.7937758908718173</v>
      </c>
      <c r="P38">
        <f t="shared" si="17"/>
        <v>2.941574102703759</v>
      </c>
      <c r="Q38">
        <f t="shared" si="18"/>
        <v>0.4413469140478305</v>
      </c>
      <c r="T38">
        <f t="shared" si="1"/>
        <v>0.3</v>
      </c>
      <c r="U38" s="2">
        <f t="shared" si="1"/>
        <v>9.5331787520081441</v>
      </c>
      <c r="V38" s="2">
        <f t="shared" si="2"/>
        <v>9.7937758908718173</v>
      </c>
      <c r="Y38">
        <f t="shared" si="3"/>
        <v>0.3</v>
      </c>
      <c r="Z38">
        <f t="shared" si="4"/>
        <v>2.9184887975265346</v>
      </c>
      <c r="AA38">
        <f t="shared" si="5"/>
        <v>2.941574102703759</v>
      </c>
      <c r="AC38">
        <f t="shared" si="6"/>
        <v>0.3</v>
      </c>
      <c r="AD38">
        <f t="shared" si="7"/>
        <v>0.43967280776320261</v>
      </c>
      <c r="AE38">
        <f t="shared" si="8"/>
        <v>0.4413469140478305</v>
      </c>
      <c r="AF38">
        <f t="shared" si="9"/>
        <v>1.6741062846278854E-3</v>
      </c>
      <c r="AT38">
        <f t="shared" si="19"/>
        <v>0.3</v>
      </c>
      <c r="AU38">
        <f t="shared" si="20"/>
        <v>1.6741062846278854E-3</v>
      </c>
      <c r="BB38">
        <f t="shared" si="10"/>
        <v>0.51794682158132188</v>
      </c>
      <c r="BC38">
        <f t="shared" si="11"/>
        <v>2.3326755199533089E-3</v>
      </c>
    </row>
    <row r="39" spans="8:55" x14ac:dyDescent="0.3">
      <c r="H39">
        <f t="shared" si="12"/>
        <v>0.32500000000000001</v>
      </c>
      <c r="I39">
        <f t="shared" si="13"/>
        <v>9.4861211990850407</v>
      </c>
      <c r="J39">
        <f t="shared" si="14"/>
        <v>3.1568182663267383</v>
      </c>
      <c r="K39">
        <f t="shared" si="15"/>
        <v>0.51561414606136857</v>
      </c>
      <c r="N39">
        <f t="shared" si="0"/>
        <v>0.32500000000000001</v>
      </c>
      <c r="O39">
        <f t="shared" si="16"/>
        <v>9.7909626321431507</v>
      </c>
      <c r="P39">
        <f t="shared" si="17"/>
        <v>3.1864184999755545</v>
      </c>
      <c r="Q39">
        <f t="shared" si="18"/>
        <v>0.51794682158132188</v>
      </c>
      <c r="T39">
        <f t="shared" si="1"/>
        <v>0.32500000000000001</v>
      </c>
      <c r="U39" s="2">
        <f t="shared" si="1"/>
        <v>9.4861211990850407</v>
      </c>
      <c r="V39" s="2">
        <f t="shared" si="2"/>
        <v>9.7909626321431507</v>
      </c>
      <c r="Y39">
        <f t="shared" si="3"/>
        <v>0.32500000000000001</v>
      </c>
      <c r="Z39">
        <f t="shared" si="4"/>
        <v>3.1568182663267383</v>
      </c>
      <c r="AA39">
        <f t="shared" si="5"/>
        <v>3.1864184999755545</v>
      </c>
      <c r="AC39">
        <f t="shared" si="6"/>
        <v>0.32500000000000001</v>
      </c>
      <c r="AD39">
        <f t="shared" si="7"/>
        <v>0.51561414606136857</v>
      </c>
      <c r="AE39">
        <f t="shared" si="8"/>
        <v>0.51794682158132188</v>
      </c>
      <c r="AF39">
        <f t="shared" si="9"/>
        <v>2.3326755199533089E-3</v>
      </c>
      <c r="AT39">
        <f t="shared" si="19"/>
        <v>0.32500000000000001</v>
      </c>
      <c r="AU39">
        <f t="shared" si="20"/>
        <v>2.3326755199533089E-3</v>
      </c>
      <c r="BB39">
        <f t="shared" si="10"/>
        <v>0.60066695990325547</v>
      </c>
      <c r="BC39">
        <f t="shared" si="11"/>
        <v>3.1679443090043558E-3</v>
      </c>
    </row>
    <row r="40" spans="8:55" x14ac:dyDescent="0.3">
      <c r="H40">
        <f t="shared" si="12"/>
        <v>0.35000000000000003</v>
      </c>
      <c r="I40">
        <f t="shared" si="13"/>
        <v>9.4356311622956284</v>
      </c>
      <c r="J40">
        <f t="shared" si="14"/>
        <v>3.3939712963038642</v>
      </c>
      <c r="K40">
        <f t="shared" si="15"/>
        <v>0.59749901559425111</v>
      </c>
      <c r="N40">
        <f t="shared" si="0"/>
        <v>0.35000000000000003</v>
      </c>
      <c r="O40">
        <f t="shared" si="16"/>
        <v>9.7879254704560168</v>
      </c>
      <c r="P40">
        <f t="shared" si="17"/>
        <v>3.4311925657791331</v>
      </c>
      <c r="Q40">
        <f t="shared" si="18"/>
        <v>0.60066695990325547</v>
      </c>
      <c r="T40">
        <f t="shared" si="1"/>
        <v>0.35000000000000003</v>
      </c>
      <c r="U40" s="2">
        <f t="shared" si="1"/>
        <v>9.4356311622956284</v>
      </c>
      <c r="V40" s="2">
        <f t="shared" si="2"/>
        <v>9.7879254704560168</v>
      </c>
      <c r="Y40">
        <f t="shared" si="3"/>
        <v>0.35000000000000003</v>
      </c>
      <c r="Z40">
        <f t="shared" si="4"/>
        <v>3.3939712963038642</v>
      </c>
      <c r="AA40">
        <f t="shared" si="5"/>
        <v>3.4311925657791331</v>
      </c>
      <c r="AC40">
        <f t="shared" si="6"/>
        <v>0.35000000000000003</v>
      </c>
      <c r="AD40">
        <f t="shared" si="7"/>
        <v>0.59749901559425111</v>
      </c>
      <c r="AE40">
        <f t="shared" si="8"/>
        <v>0.60066695990325547</v>
      </c>
      <c r="AF40">
        <f t="shared" si="9"/>
        <v>3.1679443090043558E-3</v>
      </c>
      <c r="AT40">
        <f t="shared" si="19"/>
        <v>0.35000000000000003</v>
      </c>
      <c r="AU40">
        <f t="shared" si="20"/>
        <v>3.1679443090043558E-3</v>
      </c>
      <c r="BB40">
        <f t="shared" si="10"/>
        <v>0.68950550075725126</v>
      </c>
      <c r="BC40">
        <f t="shared" si="11"/>
        <v>4.208568017186165E-3</v>
      </c>
    </row>
    <row r="41" spans="8:55" x14ac:dyDescent="0.3">
      <c r="H41">
        <f t="shared" si="12"/>
        <v>0.37500000000000006</v>
      </c>
      <c r="I41">
        <f t="shared" si="13"/>
        <v>9.3817832927002591</v>
      </c>
      <c r="J41">
        <f t="shared" si="14"/>
        <v>3.6298620753612547</v>
      </c>
      <c r="K41">
        <f t="shared" si="15"/>
        <v>0.68529693274006509</v>
      </c>
      <c r="N41">
        <f t="shared" si="0"/>
        <v>0.37500000000000006</v>
      </c>
      <c r="O41">
        <f t="shared" si="16"/>
        <v>9.7846646766430805</v>
      </c>
      <c r="P41">
        <f t="shared" si="17"/>
        <v>3.6758907025405336</v>
      </c>
      <c r="Q41">
        <f t="shared" si="18"/>
        <v>0.68950550075725126</v>
      </c>
      <c r="T41">
        <f t="shared" si="1"/>
        <v>0.37500000000000006</v>
      </c>
      <c r="U41" s="2">
        <f t="shared" si="1"/>
        <v>9.3817832927002591</v>
      </c>
      <c r="V41" s="2">
        <f t="shared" si="2"/>
        <v>9.7846646766430805</v>
      </c>
      <c r="Y41">
        <f t="shared" si="3"/>
        <v>0.37500000000000006</v>
      </c>
      <c r="Z41">
        <f t="shared" si="4"/>
        <v>3.6298620753612547</v>
      </c>
      <c r="AA41">
        <f t="shared" si="5"/>
        <v>3.6758907025405336</v>
      </c>
      <c r="AC41">
        <f t="shared" si="6"/>
        <v>0.37500000000000006</v>
      </c>
      <c r="AD41">
        <f t="shared" si="7"/>
        <v>0.68529693274006509</v>
      </c>
      <c r="AE41">
        <f t="shared" si="8"/>
        <v>0.68950550075725126</v>
      </c>
      <c r="AF41">
        <f t="shared" si="9"/>
        <v>4.208568017186165E-3</v>
      </c>
      <c r="AT41">
        <f t="shared" si="19"/>
        <v>0.37500000000000006</v>
      </c>
      <c r="AU41">
        <f t="shared" si="20"/>
        <v>4.208568017186165E-3</v>
      </c>
      <c r="BB41">
        <f t="shared" si="10"/>
        <v>0.78446047603221558</v>
      </c>
      <c r="BC41">
        <f t="shared" si="11"/>
        <v>5.4851841291503334E-3</v>
      </c>
    </row>
    <row r="42" spans="8:55" x14ac:dyDescent="0.3">
      <c r="H42">
        <f t="shared" si="12"/>
        <v>0.40000000000000008</v>
      </c>
      <c r="I42">
        <f t="shared" si="13"/>
        <v>9.3246567384828634</v>
      </c>
      <c r="J42">
        <f t="shared" si="14"/>
        <v>3.864406657678761</v>
      </c>
      <c r="K42">
        <f t="shared" si="15"/>
        <v>0.77897529190306525</v>
      </c>
      <c r="N42">
        <f t="shared" si="0"/>
        <v>0.40000000000000008</v>
      </c>
      <c r="O42">
        <f t="shared" si="16"/>
        <v>9.7811805419214135</v>
      </c>
      <c r="P42">
        <f t="shared" si="17"/>
        <v>3.9205073194566107</v>
      </c>
      <c r="Q42">
        <f t="shared" si="18"/>
        <v>0.78446047603221558</v>
      </c>
      <c r="T42">
        <f t="shared" si="1"/>
        <v>0.40000000000000008</v>
      </c>
      <c r="U42" s="2">
        <f t="shared" si="1"/>
        <v>9.3246567384828634</v>
      </c>
      <c r="V42" s="2">
        <f t="shared" si="2"/>
        <v>9.7811805419214135</v>
      </c>
      <c r="Y42">
        <f t="shared" si="3"/>
        <v>0.40000000000000008</v>
      </c>
      <c r="Z42">
        <f t="shared" si="4"/>
        <v>3.864406657678761</v>
      </c>
      <c r="AA42">
        <f t="shared" si="5"/>
        <v>3.9205073194566107</v>
      </c>
      <c r="AC42">
        <f t="shared" si="6"/>
        <v>0.40000000000000008</v>
      </c>
      <c r="AD42">
        <f t="shared" si="7"/>
        <v>0.77897529190306525</v>
      </c>
      <c r="AE42">
        <f t="shared" si="8"/>
        <v>0.78446047603221558</v>
      </c>
      <c r="AF42">
        <f t="shared" si="9"/>
        <v>5.4851841291503334E-3</v>
      </c>
      <c r="AT42">
        <f t="shared" si="19"/>
        <v>0.40000000000000008</v>
      </c>
      <c r="AU42">
        <f t="shared" si="20"/>
        <v>5.4851841291503334E-3</v>
      </c>
      <c r="BB42">
        <f t="shared" si="10"/>
        <v>0.88552977793798127</v>
      </c>
      <c r="BC42">
        <f t="shared" si="11"/>
        <v>7.0303643621710821E-3</v>
      </c>
    </row>
    <row r="43" spans="8:55" x14ac:dyDescent="0.3">
      <c r="H43">
        <f t="shared" si="12"/>
        <v>0.4250000000000001</v>
      </c>
      <c r="I43">
        <f t="shared" si="13"/>
        <v>9.2643349008160349</v>
      </c>
      <c r="J43">
        <f t="shared" si="14"/>
        <v>4.097523076140833</v>
      </c>
      <c r="K43">
        <f t="shared" si="15"/>
        <v>0.87849941357581018</v>
      </c>
      <c r="N43">
        <f t="shared" si="0"/>
        <v>0.4250000000000001</v>
      </c>
      <c r="O43">
        <f t="shared" si="16"/>
        <v>9.7774733778369658</v>
      </c>
      <c r="P43">
        <f t="shared" si="17"/>
        <v>4.1650368330046463</v>
      </c>
      <c r="Q43">
        <f t="shared" si="18"/>
        <v>0.88552977793798127</v>
      </c>
      <c r="T43">
        <f t="shared" si="1"/>
        <v>0.4250000000000001</v>
      </c>
      <c r="U43" s="2">
        <f t="shared" si="1"/>
        <v>9.2643349008160349</v>
      </c>
      <c r="V43" s="2">
        <f t="shared" si="2"/>
        <v>9.7774733778369658</v>
      </c>
      <c r="Y43">
        <f t="shared" si="3"/>
        <v>0.4250000000000001</v>
      </c>
      <c r="Z43">
        <f t="shared" si="4"/>
        <v>4.097523076140833</v>
      </c>
      <c r="AA43">
        <f t="shared" si="5"/>
        <v>4.1650368330046463</v>
      </c>
      <c r="AC43">
        <f t="shared" si="6"/>
        <v>0.4250000000000001</v>
      </c>
      <c r="AD43">
        <f t="shared" si="7"/>
        <v>0.87849941357581018</v>
      </c>
      <c r="AE43">
        <f t="shared" si="8"/>
        <v>0.88552977793798127</v>
      </c>
      <c r="AF43">
        <f t="shared" si="9"/>
        <v>7.0303643621710821E-3</v>
      </c>
      <c r="AT43">
        <f t="shared" si="19"/>
        <v>0.4250000000000001</v>
      </c>
      <c r="AU43">
        <f t="shared" si="20"/>
        <v>7.0303643621710821E-3</v>
      </c>
      <c r="BB43">
        <f t="shared" si="10"/>
        <v>0.99271115919367148</v>
      </c>
      <c r="BC43">
        <f t="shared" si="11"/>
        <v>8.8785640578354919E-3</v>
      </c>
    </row>
    <row r="44" spans="8:55" x14ac:dyDescent="0.3">
      <c r="H44">
        <f t="shared" si="12"/>
        <v>0.45000000000000012</v>
      </c>
      <c r="I44">
        <f t="shared" si="13"/>
        <v>9.2009051792568997</v>
      </c>
      <c r="J44">
        <f t="shared" si="14"/>
        <v>4.3291314486612338</v>
      </c>
      <c r="K44">
        <f t="shared" si="15"/>
        <v>0.98383259513583599</v>
      </c>
      <c r="N44">
        <f t="shared" si="0"/>
        <v>0.45000000000000012</v>
      </c>
      <c r="O44">
        <f t="shared" si="16"/>
        <v>9.7735435162051125</v>
      </c>
      <c r="P44">
        <f t="shared" si="17"/>
        <v>4.4094736674505706</v>
      </c>
      <c r="Q44">
        <f t="shared" si="18"/>
        <v>0.99271115919367148</v>
      </c>
      <c r="T44">
        <f t="shared" si="1"/>
        <v>0.45000000000000012</v>
      </c>
      <c r="U44" s="2">
        <f t="shared" si="1"/>
        <v>9.2009051792568997</v>
      </c>
      <c r="V44" s="2">
        <f t="shared" si="2"/>
        <v>9.7735435162051125</v>
      </c>
      <c r="Y44">
        <f t="shared" si="3"/>
        <v>0.45000000000000012</v>
      </c>
      <c r="Z44">
        <f t="shared" si="4"/>
        <v>4.3291314486612338</v>
      </c>
      <c r="AA44">
        <f t="shared" si="5"/>
        <v>4.4094736674505706</v>
      </c>
      <c r="AC44">
        <f t="shared" si="6"/>
        <v>0.45000000000000012</v>
      </c>
      <c r="AD44">
        <f t="shared" si="7"/>
        <v>0.98383259513583599</v>
      </c>
      <c r="AE44">
        <f t="shared" si="8"/>
        <v>0.99271115919367148</v>
      </c>
      <c r="AF44">
        <f t="shared" si="9"/>
        <v>8.8785640578354919E-3</v>
      </c>
      <c r="AT44">
        <f t="shared" si="19"/>
        <v>0.45000000000000012</v>
      </c>
      <c r="AU44">
        <f t="shared" si="20"/>
        <v>8.8785640578354919E-3</v>
      </c>
      <c r="BB44">
        <f t="shared" si="10"/>
        <v>1.1060022332287498</v>
      </c>
      <c r="BC44">
        <f t="shared" si="11"/>
        <v>1.106606900786522E-2</v>
      </c>
    </row>
    <row r="45" spans="8:55" x14ac:dyDescent="0.3">
      <c r="H45">
        <f t="shared" si="12"/>
        <v>0.47500000000000014</v>
      </c>
      <c r="I45">
        <f t="shared" si="13"/>
        <v>9.1344587079820432</v>
      </c>
      <c r="J45">
        <f t="shared" si="14"/>
        <v>4.5591540781426563</v>
      </c>
      <c r="K45">
        <f t="shared" si="15"/>
        <v>1.0949361642208846</v>
      </c>
      <c r="N45">
        <f t="shared" si="0"/>
        <v>0.47500000000000014</v>
      </c>
      <c r="O45">
        <f t="shared" si="16"/>
        <v>9.7693913090473146</v>
      </c>
      <c r="P45">
        <f t="shared" si="17"/>
        <v>4.6538122553556986</v>
      </c>
      <c r="Q45">
        <f t="shared" si="18"/>
        <v>1.1060022332287498</v>
      </c>
      <c r="T45">
        <f t="shared" si="1"/>
        <v>0.47500000000000014</v>
      </c>
      <c r="U45" s="2">
        <f t="shared" si="1"/>
        <v>9.1344587079820432</v>
      </c>
      <c r="V45" s="2">
        <f t="shared" si="2"/>
        <v>9.7693913090473146</v>
      </c>
      <c r="Y45">
        <f t="shared" si="3"/>
        <v>0.47500000000000014</v>
      </c>
      <c r="Z45">
        <f t="shared" si="4"/>
        <v>4.5591540781426563</v>
      </c>
      <c r="AA45">
        <f t="shared" si="5"/>
        <v>4.6538122553556986</v>
      </c>
      <c r="AC45">
        <f t="shared" si="6"/>
        <v>0.47500000000000014</v>
      </c>
      <c r="AD45">
        <f t="shared" si="7"/>
        <v>1.0949361642208846</v>
      </c>
      <c r="AE45">
        <f t="shared" si="8"/>
        <v>1.1060022332287498</v>
      </c>
      <c r="AF45">
        <f t="shared" si="9"/>
        <v>1.106606900786522E-2</v>
      </c>
      <c r="AT45">
        <f t="shared" si="19"/>
        <v>0.47500000000000014</v>
      </c>
      <c r="AU45">
        <f t="shared" si="20"/>
        <v>1.106606900786522E-2</v>
      </c>
      <c r="BB45">
        <f t="shared" si="10"/>
        <v>1.2254004743967195</v>
      </c>
      <c r="BC45">
        <f t="shared" si="11"/>
        <v>1.3630939876024151E-2</v>
      </c>
    </row>
    <row r="46" spans="8:55" x14ac:dyDescent="0.3">
      <c r="H46">
        <f t="shared" si="12"/>
        <v>0.50000000000000011</v>
      </c>
      <c r="I46">
        <f t="shared" si="13"/>
        <v>9.0650900841953739</v>
      </c>
      <c r="J46">
        <f t="shared" si="14"/>
        <v>4.787515545842207</v>
      </c>
      <c r="K46">
        <f t="shared" si="15"/>
        <v>1.2117695345206954</v>
      </c>
      <c r="N46">
        <f t="shared" si="0"/>
        <v>0.50000000000000011</v>
      </c>
      <c r="O46">
        <f t="shared" si="16"/>
        <v>9.7650171285238834</v>
      </c>
      <c r="P46">
        <f t="shared" si="17"/>
        <v>4.8980470380818817</v>
      </c>
      <c r="Q46">
        <f t="shared" si="18"/>
        <v>1.2254004743967195</v>
      </c>
      <c r="T46">
        <f t="shared" si="1"/>
        <v>0.50000000000000011</v>
      </c>
      <c r="U46" s="2">
        <f t="shared" si="1"/>
        <v>9.0650900841953739</v>
      </c>
      <c r="V46" s="2">
        <f t="shared" si="2"/>
        <v>9.7650171285238834</v>
      </c>
      <c r="Y46">
        <f t="shared" si="3"/>
        <v>0.50000000000000011</v>
      </c>
      <c r="Z46">
        <f t="shared" si="4"/>
        <v>4.787515545842207</v>
      </c>
      <c r="AA46">
        <f t="shared" si="5"/>
        <v>4.8980470380818817</v>
      </c>
      <c r="AC46">
        <f t="shared" si="6"/>
        <v>0.50000000000000011</v>
      </c>
      <c r="AD46">
        <f t="shared" si="7"/>
        <v>1.2117695345206954</v>
      </c>
      <c r="AE46">
        <f t="shared" si="8"/>
        <v>1.2254004743967195</v>
      </c>
      <c r="AF46">
        <f t="shared" si="9"/>
        <v>1.3630939876024151E-2</v>
      </c>
      <c r="AT46">
        <f t="shared" si="19"/>
        <v>0.50000000000000011</v>
      </c>
      <c r="AU46">
        <f t="shared" si="20"/>
        <v>1.3630939876024151E-2</v>
      </c>
      <c r="BB46">
        <f t="shared" si="10"/>
        <v>1.3509032182014302</v>
      </c>
      <c r="BC46">
        <f t="shared" si="11"/>
        <v>1.6612954383368628E-2</v>
      </c>
    </row>
    <row r="47" spans="8:55" x14ac:dyDescent="0.3">
      <c r="H47">
        <f t="shared" si="12"/>
        <v>0.52500000000000013</v>
      </c>
      <c r="I47">
        <f t="shared" si="13"/>
        <v>8.9928970900583476</v>
      </c>
      <c r="J47">
        <f t="shared" si="14"/>
        <v>5.0141427979470912</v>
      </c>
      <c r="K47">
        <f t="shared" si="15"/>
        <v>1.3342902638180616</v>
      </c>
      <c r="N47">
        <f t="shared" si="0"/>
        <v>0.52500000000000013</v>
      </c>
      <c r="O47">
        <f t="shared" si="16"/>
        <v>9.7604213668628965</v>
      </c>
      <c r="P47">
        <f t="shared" si="17"/>
        <v>5.142172466294979</v>
      </c>
      <c r="Q47">
        <f t="shared" si="18"/>
        <v>1.3509032182014302</v>
      </c>
      <c r="T47">
        <f t="shared" si="1"/>
        <v>0.52500000000000013</v>
      </c>
      <c r="U47" s="2">
        <f t="shared" si="1"/>
        <v>8.9928970900583476</v>
      </c>
      <c r="V47" s="2">
        <f t="shared" si="2"/>
        <v>9.7604213668628965</v>
      </c>
      <c r="Y47">
        <f t="shared" si="3"/>
        <v>0.52500000000000013</v>
      </c>
      <c r="Z47">
        <f t="shared" si="4"/>
        <v>5.0141427979470912</v>
      </c>
      <c r="AA47">
        <f t="shared" si="5"/>
        <v>5.142172466294979</v>
      </c>
      <c r="AC47">
        <f t="shared" si="6"/>
        <v>0.52500000000000013</v>
      </c>
      <c r="AD47">
        <f t="shared" si="7"/>
        <v>1.3342902638180616</v>
      </c>
      <c r="AE47">
        <f t="shared" si="8"/>
        <v>1.3509032182014302</v>
      </c>
      <c r="AF47">
        <f t="shared" si="9"/>
        <v>1.6612954383368628E-2</v>
      </c>
      <c r="AT47">
        <f t="shared" si="19"/>
        <v>0.52500000000000013</v>
      </c>
      <c r="AU47">
        <f t="shared" si="20"/>
        <v>1.6612954383368628E-2</v>
      </c>
      <c r="BB47">
        <f t="shared" si="10"/>
        <v>1.4825076615359494</v>
      </c>
      <c r="BC47">
        <f t="shared" si="11"/>
        <v>2.0053547428567242E-2</v>
      </c>
    </row>
    <row r="48" spans="8:55" x14ac:dyDescent="0.3">
      <c r="H48">
        <f t="shared" si="12"/>
        <v>0.55000000000000016</v>
      </c>
      <c r="I48">
        <f t="shared" si="13"/>
        <v>8.9179804094977104</v>
      </c>
      <c r="J48">
        <f t="shared" si="14"/>
        <v>5.2389652251985499</v>
      </c>
      <c r="K48">
        <f t="shared" si="15"/>
        <v>1.4624541141073821</v>
      </c>
      <c r="N48">
        <f t="shared" si="0"/>
        <v>0.55000000000000016</v>
      </c>
      <c r="O48">
        <f t="shared" si="16"/>
        <v>9.7556044362852852</v>
      </c>
      <c r="P48">
        <f t="shared" si="17"/>
        <v>5.3861830004665512</v>
      </c>
      <c r="Q48">
        <f t="shared" si="18"/>
        <v>1.4825076615359494</v>
      </c>
      <c r="T48">
        <f t="shared" si="1"/>
        <v>0.55000000000000016</v>
      </c>
      <c r="U48" s="2">
        <f t="shared" si="1"/>
        <v>8.9179804094977104</v>
      </c>
      <c r="V48" s="2">
        <f t="shared" si="2"/>
        <v>9.7556044362852852</v>
      </c>
      <c r="Y48">
        <f t="shared" si="3"/>
        <v>0.55000000000000016</v>
      </c>
      <c r="Z48">
        <f t="shared" si="4"/>
        <v>5.2389652251985499</v>
      </c>
      <c r="AA48">
        <f t="shared" si="5"/>
        <v>5.3861830004665512</v>
      </c>
      <c r="AC48">
        <f t="shared" si="6"/>
        <v>0.55000000000000016</v>
      </c>
      <c r="AD48">
        <f t="shared" si="7"/>
        <v>1.4624541141073821</v>
      </c>
      <c r="AE48">
        <f t="shared" si="8"/>
        <v>1.4825076615359494</v>
      </c>
      <c r="AF48">
        <f t="shared" si="9"/>
        <v>2.0053547428567242E-2</v>
      </c>
      <c r="AT48">
        <f t="shared" si="19"/>
        <v>0.55000000000000016</v>
      </c>
      <c r="AU48">
        <f t="shared" si="20"/>
        <v>2.0053547428567242E-2</v>
      </c>
      <c r="BB48">
        <f t="shared" si="10"/>
        <v>1.6202108629339522</v>
      </c>
      <c r="BC48">
        <f t="shared" si="11"/>
        <v>2.3995749318638238E-2</v>
      </c>
    </row>
    <row r="49" spans="8:55" x14ac:dyDescent="0.3">
      <c r="H49">
        <f t="shared" si="12"/>
        <v>0.57500000000000018</v>
      </c>
      <c r="I49">
        <f t="shared" si="13"/>
        <v>8.8404433412418832</v>
      </c>
      <c r="J49">
        <f t="shared" si="14"/>
        <v>5.4619147354359923</v>
      </c>
      <c r="K49">
        <f t="shared" si="15"/>
        <v>1.596215113615314</v>
      </c>
      <c r="N49">
        <f t="shared" si="0"/>
        <v>0.57500000000000018</v>
      </c>
      <c r="O49">
        <f t="shared" si="16"/>
        <v>9.7505667689261006</v>
      </c>
      <c r="P49">
        <f t="shared" si="17"/>
        <v>5.630073111373683</v>
      </c>
      <c r="Q49">
        <f t="shared" si="18"/>
        <v>1.6202108629339522</v>
      </c>
      <c r="T49">
        <f t="shared" si="1"/>
        <v>0.57500000000000018</v>
      </c>
      <c r="U49" s="2">
        <f t="shared" si="1"/>
        <v>8.8404433412418832</v>
      </c>
      <c r="V49" s="2">
        <f t="shared" si="2"/>
        <v>9.7505667689261006</v>
      </c>
      <c r="Y49">
        <f t="shared" si="3"/>
        <v>0.57500000000000018</v>
      </c>
      <c r="Z49">
        <f t="shared" si="4"/>
        <v>5.4619147354359923</v>
      </c>
      <c r="AA49">
        <f t="shared" si="5"/>
        <v>5.630073111373683</v>
      </c>
      <c r="AC49">
        <f t="shared" si="6"/>
        <v>0.57500000000000018</v>
      </c>
      <c r="AD49">
        <f t="shared" si="7"/>
        <v>1.596215113615314</v>
      </c>
      <c r="AE49">
        <f t="shared" si="8"/>
        <v>1.6202108629339522</v>
      </c>
      <c r="AF49">
        <f t="shared" si="9"/>
        <v>2.3995749318638238E-2</v>
      </c>
      <c r="AT49">
        <f t="shared" si="19"/>
        <v>0.57500000000000018</v>
      </c>
      <c r="AU49">
        <f t="shared" si="20"/>
        <v>2.3995749318638238E-2</v>
      </c>
      <c r="BB49">
        <f t="shared" si="10"/>
        <v>1.7640097428335837</v>
      </c>
      <c r="BC49">
        <f t="shared" si="11"/>
        <v>2.8484122288231717E-2</v>
      </c>
    </row>
    <row r="50" spans="8:55" x14ac:dyDescent="0.3">
      <c r="H50">
        <f t="shared" si="12"/>
        <v>0.6000000000000002</v>
      </c>
      <c r="I50">
        <f t="shared" si="13"/>
        <v>8.7603915094238296</v>
      </c>
      <c r="J50">
        <f t="shared" si="14"/>
        <v>5.6829258189670391</v>
      </c>
      <c r="K50">
        <f t="shared" si="15"/>
        <v>1.735525620545352</v>
      </c>
      <c r="N50">
        <f t="shared" si="0"/>
        <v>0.6000000000000002</v>
      </c>
      <c r="O50">
        <f t="shared" si="16"/>
        <v>9.7453088167520079</v>
      </c>
      <c r="P50">
        <f t="shared" si="17"/>
        <v>5.8738372805968355</v>
      </c>
      <c r="Q50">
        <f t="shared" si="18"/>
        <v>1.7640097428335837</v>
      </c>
      <c r="T50">
        <f t="shared" si="1"/>
        <v>0.6000000000000002</v>
      </c>
      <c r="U50" s="2">
        <f t="shared" si="1"/>
        <v>8.7603915094238296</v>
      </c>
      <c r="V50" s="2">
        <f t="shared" si="2"/>
        <v>9.7453088167520079</v>
      </c>
      <c r="Y50">
        <f t="shared" si="3"/>
        <v>0.6000000000000002</v>
      </c>
      <c r="Z50">
        <f t="shared" si="4"/>
        <v>5.6829258189670391</v>
      </c>
      <c r="AA50">
        <f t="shared" si="5"/>
        <v>5.8738372805968355</v>
      </c>
      <c r="AC50">
        <f t="shared" si="6"/>
        <v>0.6000000000000002</v>
      </c>
      <c r="AD50">
        <f t="shared" si="7"/>
        <v>1.735525620545352</v>
      </c>
      <c r="AE50">
        <f t="shared" si="8"/>
        <v>1.7640097428335837</v>
      </c>
      <c r="AF50">
        <f t="shared" si="9"/>
        <v>2.8484122288231717E-2</v>
      </c>
      <c r="AT50">
        <f t="shared" si="19"/>
        <v>0.6000000000000002</v>
      </c>
      <c r="AU50">
        <f t="shared" si="20"/>
        <v>2.8484122288231717E-2</v>
      </c>
      <c r="BB50">
        <f t="shared" si="10"/>
        <v>1.9139010838537396</v>
      </c>
      <c r="BC50">
        <f t="shared" si="11"/>
        <v>3.3564695487516616E-2</v>
      </c>
    </row>
    <row r="51" spans="8:55" x14ac:dyDescent="0.3">
      <c r="H51">
        <f t="shared" si="12"/>
        <v>0.62500000000000022</v>
      </c>
      <c r="I51">
        <f t="shared" si="13"/>
        <v>8.6779325730659078</v>
      </c>
      <c r="J51">
        <f t="shared" si="14"/>
        <v>5.9019356067026347</v>
      </c>
      <c r="K51">
        <f t="shared" si="15"/>
        <v>1.880336388366223</v>
      </c>
      <c r="N51">
        <f t="shared" si="0"/>
        <v>0.62500000000000022</v>
      </c>
      <c r="O51">
        <f t="shared" si="16"/>
        <v>9.7398310514750133</v>
      </c>
      <c r="P51">
        <f t="shared" si="17"/>
        <v>6.1174700010156355</v>
      </c>
      <c r="Q51">
        <f t="shared" si="18"/>
        <v>1.9139010838537396</v>
      </c>
      <c r="T51">
        <f t="shared" si="1"/>
        <v>0.62500000000000022</v>
      </c>
      <c r="U51" s="2">
        <f t="shared" si="1"/>
        <v>8.6779325730659078</v>
      </c>
      <c r="V51" s="2">
        <f t="shared" si="2"/>
        <v>9.7398310514750133</v>
      </c>
      <c r="Y51">
        <f t="shared" si="3"/>
        <v>0.62500000000000022</v>
      </c>
      <c r="Z51">
        <f t="shared" si="4"/>
        <v>5.9019356067026347</v>
      </c>
      <c r="AA51">
        <f t="shared" si="5"/>
        <v>6.1174700010156355</v>
      </c>
      <c r="AC51">
        <f t="shared" si="6"/>
        <v>0.62500000000000022</v>
      </c>
      <c r="AD51">
        <f t="shared" si="7"/>
        <v>1.880336388366223</v>
      </c>
      <c r="AE51">
        <f t="shared" si="8"/>
        <v>1.9139010838537396</v>
      </c>
      <c r="AF51">
        <f t="shared" si="9"/>
        <v>3.3564695487516616E-2</v>
      </c>
      <c r="AT51">
        <f t="shared" si="19"/>
        <v>0.62500000000000022</v>
      </c>
      <c r="AU51">
        <f t="shared" si="20"/>
        <v>3.3564695487516616E-2</v>
      </c>
      <c r="BB51">
        <f t="shared" si="10"/>
        <v>2.0698815310827166</v>
      </c>
      <c r="BC51">
        <f t="shared" si="11"/>
        <v>3.9284898619844633E-2</v>
      </c>
    </row>
    <row r="52" spans="8:55" x14ac:dyDescent="0.3">
      <c r="H52">
        <f t="shared" si="12"/>
        <v>0.65000000000000024</v>
      </c>
      <c r="I52">
        <f t="shared" si="13"/>
        <v>8.5931759357315034</v>
      </c>
      <c r="J52">
        <f t="shared" si="14"/>
        <v>6.1188839210292825</v>
      </c>
      <c r="K52">
        <f t="shared" si="15"/>
        <v>2.0305966324628719</v>
      </c>
      <c r="N52">
        <f t="shared" si="0"/>
        <v>0.65000000000000024</v>
      </c>
      <c r="O52">
        <f t="shared" si="16"/>
        <v>9.7341339644624743</v>
      </c>
      <c r="P52">
        <f t="shared" si="17"/>
        <v>6.3609657773025106</v>
      </c>
      <c r="Q52">
        <f t="shared" si="18"/>
        <v>2.0698815310827166</v>
      </c>
      <c r="T52">
        <f t="shared" si="1"/>
        <v>0.65000000000000024</v>
      </c>
      <c r="U52" s="2">
        <f t="shared" si="1"/>
        <v>8.5931759357315034</v>
      </c>
      <c r="V52" s="2">
        <f t="shared" si="2"/>
        <v>9.7341339644624743</v>
      </c>
      <c r="Y52">
        <f t="shared" si="3"/>
        <v>0.65000000000000024</v>
      </c>
      <c r="Z52">
        <f t="shared" si="4"/>
        <v>6.1188839210292825</v>
      </c>
      <c r="AA52">
        <f t="shared" si="5"/>
        <v>6.3609657773025106</v>
      </c>
      <c r="AC52">
        <f t="shared" si="6"/>
        <v>0.65000000000000024</v>
      </c>
      <c r="AD52">
        <f t="shared" si="7"/>
        <v>2.0305966324628719</v>
      </c>
      <c r="AE52">
        <f t="shared" si="8"/>
        <v>2.0698815310827166</v>
      </c>
      <c r="AF52">
        <f t="shared" si="9"/>
        <v>3.9284898619844633E-2</v>
      </c>
      <c r="AT52">
        <f t="shared" si="19"/>
        <v>0.65000000000000024</v>
      </c>
      <c r="AU52">
        <f t="shared" si="20"/>
        <v>3.9284898619844633E-2</v>
      </c>
      <c r="BB52">
        <f t="shared" si="10"/>
        <v>2.2319475923791741</v>
      </c>
      <c r="BC52">
        <f t="shared" si="11"/>
        <v>4.5693494410654178E-2</v>
      </c>
    </row>
    <row r="53" spans="8:55" x14ac:dyDescent="0.3">
      <c r="H53">
        <f t="shared" si="12"/>
        <v>0.67500000000000027</v>
      </c>
      <c r="I53">
        <f t="shared" si="13"/>
        <v>8.5062324565894976</v>
      </c>
      <c r="J53">
        <f t="shared" si="14"/>
        <v>6.3337133194225697</v>
      </c>
      <c r="K53">
        <f t="shared" si="15"/>
        <v>2.1862540979685199</v>
      </c>
      <c r="N53">
        <f t="shared" si="0"/>
        <v>0.67500000000000027</v>
      </c>
      <c r="O53">
        <f t="shared" si="16"/>
        <v>9.7282180666434037</v>
      </c>
      <c r="P53">
        <f t="shared" si="17"/>
        <v>6.6043191264140724</v>
      </c>
      <c r="Q53">
        <f t="shared" si="18"/>
        <v>2.2319475923791741</v>
      </c>
      <c r="T53">
        <f t="shared" si="1"/>
        <v>0.67500000000000027</v>
      </c>
      <c r="U53" s="2">
        <f t="shared" si="1"/>
        <v>8.5062324565894976</v>
      </c>
      <c r="V53" s="2">
        <f t="shared" si="2"/>
        <v>9.7282180666434037</v>
      </c>
      <c r="Y53">
        <f t="shared" si="3"/>
        <v>0.67500000000000027</v>
      </c>
      <c r="Z53">
        <f t="shared" si="4"/>
        <v>6.3337133194225697</v>
      </c>
      <c r="AA53">
        <f t="shared" si="5"/>
        <v>6.6043191264140724</v>
      </c>
      <c r="AC53">
        <f t="shared" si="6"/>
        <v>0.67500000000000027</v>
      </c>
      <c r="AD53">
        <f t="shared" si="7"/>
        <v>2.1862540979685199</v>
      </c>
      <c r="AE53">
        <f t="shared" si="8"/>
        <v>2.2319475923791741</v>
      </c>
      <c r="AF53">
        <f t="shared" si="9"/>
        <v>4.5693494410654178E-2</v>
      </c>
      <c r="AT53">
        <f t="shared" si="19"/>
        <v>0.67500000000000027</v>
      </c>
      <c r="AU53">
        <f t="shared" si="20"/>
        <v>4.5693494410654178E-2</v>
      </c>
      <c r="BB53">
        <f t="shared" si="10"/>
        <v>2.400095638685352</v>
      </c>
      <c r="BC53">
        <f t="shared" si="11"/>
        <v>5.2840510088583592E-2</v>
      </c>
    </row>
    <row r="54" spans="8:55" x14ac:dyDescent="0.3">
      <c r="H54">
        <f t="shared" si="12"/>
        <v>0.70000000000000029</v>
      </c>
      <c r="I54">
        <f t="shared" si="13"/>
        <v>8.4172141640916642</v>
      </c>
      <c r="J54">
        <f t="shared" si="14"/>
        <v>6.5463691308373075</v>
      </c>
      <c r="K54">
        <f t="shared" si="15"/>
        <v>2.3472551285967684</v>
      </c>
      <c r="N54">
        <f t="shared" si="0"/>
        <v>0.70000000000000029</v>
      </c>
      <c r="O54">
        <f t="shared" si="16"/>
        <v>9.7220838884111025</v>
      </c>
      <c r="P54">
        <f t="shared" si="17"/>
        <v>6.8475245780801579</v>
      </c>
      <c r="Q54">
        <f t="shared" si="18"/>
        <v>2.400095638685352</v>
      </c>
      <c r="T54">
        <f t="shared" si="1"/>
        <v>0.70000000000000029</v>
      </c>
      <c r="U54" s="2">
        <f t="shared" si="1"/>
        <v>8.4172141640916642</v>
      </c>
      <c r="V54" s="2">
        <f t="shared" si="2"/>
        <v>9.7220838884111025</v>
      </c>
      <c r="Y54">
        <f t="shared" si="3"/>
        <v>0.70000000000000029</v>
      </c>
      <c r="Z54">
        <f t="shared" si="4"/>
        <v>6.5463691308373075</v>
      </c>
      <c r="AA54">
        <f t="shared" si="5"/>
        <v>6.8475245780801579</v>
      </c>
      <c r="AC54">
        <f t="shared" si="6"/>
        <v>0.70000000000000029</v>
      </c>
      <c r="AD54">
        <f t="shared" si="7"/>
        <v>2.3472551285967684</v>
      </c>
      <c r="AE54">
        <f t="shared" si="8"/>
        <v>2.400095638685352</v>
      </c>
      <c r="AF54">
        <f t="shared" si="9"/>
        <v>5.2840510088583592E-2</v>
      </c>
      <c r="AT54">
        <f t="shared" si="19"/>
        <v>0.70000000000000029</v>
      </c>
      <c r="AU54">
        <f t="shared" si="20"/>
        <v>5.2840510088583592E-2</v>
      </c>
      <c r="BB54">
        <f t="shared" si="10"/>
        <v>2.5743219043524843</v>
      </c>
      <c r="BC54">
        <f t="shared" si="11"/>
        <v>6.0777168058504305E-2</v>
      </c>
    </row>
    <row r="55" spans="8:55" x14ac:dyDescent="0.3">
      <c r="H55">
        <f t="shared" si="12"/>
        <v>0.72500000000000031</v>
      </c>
      <c r="I55">
        <f t="shared" si="13"/>
        <v>8.3262339734103996</v>
      </c>
      <c r="J55">
        <f t="shared" si="14"/>
        <v>6.7567994849395987</v>
      </c>
      <c r="K55">
        <f t="shared" si="15"/>
        <v>2.51354473629398</v>
      </c>
      <c r="N55">
        <f t="shared" si="0"/>
        <v>0.72500000000000031</v>
      </c>
      <c r="O55">
        <f t="shared" si="16"/>
        <v>9.715731979522177</v>
      </c>
      <c r="P55">
        <f t="shared" si="17"/>
        <v>7.0905766752904356</v>
      </c>
      <c r="Q55">
        <f t="shared" si="18"/>
        <v>2.5743219043524843</v>
      </c>
      <c r="T55">
        <f t="shared" si="1"/>
        <v>0.72500000000000031</v>
      </c>
      <c r="U55" s="2">
        <f t="shared" si="1"/>
        <v>8.3262339734103996</v>
      </c>
      <c r="V55" s="2">
        <f t="shared" si="2"/>
        <v>9.715731979522177</v>
      </c>
      <c r="Y55">
        <f t="shared" si="3"/>
        <v>0.72500000000000031</v>
      </c>
      <c r="Z55">
        <f t="shared" si="4"/>
        <v>6.7567994849395987</v>
      </c>
      <c r="AA55">
        <f t="shared" si="5"/>
        <v>7.0905766752904356</v>
      </c>
      <c r="AC55">
        <f t="shared" si="6"/>
        <v>0.72500000000000031</v>
      </c>
      <c r="AD55">
        <f t="shared" si="7"/>
        <v>2.51354473629398</v>
      </c>
      <c r="AE55">
        <f t="shared" si="8"/>
        <v>2.5743219043524843</v>
      </c>
      <c r="AF55">
        <f t="shared" si="9"/>
        <v>6.0777168058504305E-2</v>
      </c>
      <c r="AT55">
        <f t="shared" si="19"/>
        <v>0.72500000000000031</v>
      </c>
      <c r="AU55">
        <f t="shared" si="20"/>
        <v>6.0777168058504305E-2</v>
      </c>
      <c r="BB55">
        <f t="shared" si="10"/>
        <v>2.754622487478346</v>
      </c>
      <c r="BC55">
        <f t="shared" si="11"/>
        <v>6.9555815944185362E-2</v>
      </c>
    </row>
    <row r="56" spans="8:55" x14ac:dyDescent="0.3">
      <c r="H56">
        <f t="shared" si="12"/>
        <v>0.75000000000000033</v>
      </c>
      <c r="I56">
        <f t="shared" si="13"/>
        <v>8.2334054087255772</v>
      </c>
      <c r="J56">
        <f t="shared" si="14"/>
        <v>6.9649553342748582</v>
      </c>
      <c r="K56">
        <f t="shared" si="15"/>
        <v>2.6850666715341607</v>
      </c>
      <c r="N56">
        <f t="shared" si="0"/>
        <v>0.75000000000000033</v>
      </c>
      <c r="O56">
        <f t="shared" si="16"/>
        <v>9.7091629089919174</v>
      </c>
      <c r="P56">
        <f t="shared" si="17"/>
        <v>7.3334699747784899</v>
      </c>
      <c r="Q56">
        <f t="shared" si="18"/>
        <v>2.754622487478346</v>
      </c>
      <c r="T56">
        <f t="shared" si="1"/>
        <v>0.75000000000000033</v>
      </c>
      <c r="U56" s="2">
        <f t="shared" si="1"/>
        <v>8.2334054087255772</v>
      </c>
      <c r="V56" s="2">
        <f t="shared" si="2"/>
        <v>9.7091629089919174</v>
      </c>
      <c r="Y56">
        <f t="shared" si="3"/>
        <v>0.75000000000000033</v>
      </c>
      <c r="Z56">
        <f t="shared" si="4"/>
        <v>6.9649553342748582</v>
      </c>
      <c r="AA56">
        <f t="shared" si="5"/>
        <v>7.3334699747784899</v>
      </c>
      <c r="AC56">
        <f t="shared" si="6"/>
        <v>0.75000000000000033</v>
      </c>
      <c r="AD56">
        <f t="shared" si="7"/>
        <v>2.6850666715341607</v>
      </c>
      <c r="AE56">
        <f t="shared" si="8"/>
        <v>2.754622487478346</v>
      </c>
      <c r="AF56">
        <f t="shared" si="9"/>
        <v>6.9555815944185362E-2</v>
      </c>
      <c r="AT56">
        <f t="shared" si="19"/>
        <v>0.75000000000000033</v>
      </c>
      <c r="AU56">
        <f t="shared" si="20"/>
        <v>6.9555815944185362E-2</v>
      </c>
      <c r="BB56">
        <f t="shared" si="10"/>
        <v>2.9409933502568681</v>
      </c>
      <c r="BC56">
        <f t="shared" si="11"/>
        <v>7.9229856175609292E-2</v>
      </c>
    </row>
    <row r="57" spans="8:55" x14ac:dyDescent="0.3">
      <c r="H57">
        <f t="shared" si="12"/>
        <v>0.77500000000000036</v>
      </c>
      <c r="I57">
        <f t="shared" si="13"/>
        <v>8.1388423313854226</v>
      </c>
      <c r="J57">
        <f t="shared" si="14"/>
        <v>7.1707904694929976</v>
      </c>
      <c r="K57">
        <f t="shared" si="15"/>
        <v>2.8617634940812589</v>
      </c>
      <c r="N57">
        <f t="shared" si="0"/>
        <v>0.77500000000000036</v>
      </c>
      <c r="O57">
        <f t="shared" si="16"/>
        <v>9.7023772649861453</v>
      </c>
      <c r="P57">
        <f t="shared" si="17"/>
        <v>7.5761990475032874</v>
      </c>
      <c r="Q57">
        <f t="shared" si="18"/>
        <v>2.9409933502568681</v>
      </c>
      <c r="T57">
        <f t="shared" si="1"/>
        <v>0.77500000000000036</v>
      </c>
      <c r="U57" s="2">
        <f t="shared" si="1"/>
        <v>8.1388423313854226</v>
      </c>
      <c r="V57" s="2">
        <f t="shared" si="2"/>
        <v>9.7023772649861453</v>
      </c>
      <c r="Y57">
        <f t="shared" si="3"/>
        <v>0.77500000000000036</v>
      </c>
      <c r="Z57">
        <f t="shared" si="4"/>
        <v>7.1707904694929976</v>
      </c>
      <c r="AA57">
        <f t="shared" si="5"/>
        <v>7.5761990475032874</v>
      </c>
      <c r="AC57">
        <f t="shared" si="6"/>
        <v>0.77500000000000036</v>
      </c>
      <c r="AD57">
        <f t="shared" si="7"/>
        <v>2.8617634940812589</v>
      </c>
      <c r="AE57">
        <f t="shared" si="8"/>
        <v>2.9409933502568681</v>
      </c>
      <c r="AF57">
        <f t="shared" si="9"/>
        <v>7.9229856175609292E-2</v>
      </c>
      <c r="AT57">
        <f t="shared" si="19"/>
        <v>0.77500000000000036</v>
      </c>
      <c r="AU57">
        <f t="shared" si="20"/>
        <v>7.9229856175609292E-2</v>
      </c>
      <c r="BB57">
        <f t="shared" si="10"/>
        <v>3.1334303193397584</v>
      </c>
      <c r="BC57">
        <f t="shared" si="11"/>
        <v>8.9853675292616675E-2</v>
      </c>
    </row>
    <row r="58" spans="8:55" x14ac:dyDescent="0.3">
      <c r="H58">
        <f t="shared" si="12"/>
        <v>0.80000000000000038</v>
      </c>
      <c r="I58">
        <f t="shared" si="13"/>
        <v>8.0426586748980071</v>
      </c>
      <c r="J58">
        <f t="shared" si="14"/>
        <v>7.3742615277776329</v>
      </c>
      <c r="K58">
        <f t="shared" si="15"/>
        <v>3.0435766440471417</v>
      </c>
      <c r="N58">
        <f t="shared" si="0"/>
        <v>0.80000000000000038</v>
      </c>
      <c r="O58">
        <f t="shared" si="16"/>
        <v>9.6953756547094976</v>
      </c>
      <c r="P58">
        <f t="shared" si="17"/>
        <v>7.8187584791279408</v>
      </c>
      <c r="Q58">
        <f t="shared" si="18"/>
        <v>3.1334303193397584</v>
      </c>
      <c r="T58">
        <f t="shared" si="1"/>
        <v>0.80000000000000038</v>
      </c>
      <c r="U58" s="2">
        <f t="shared" si="1"/>
        <v>8.0426586748980071</v>
      </c>
      <c r="V58" s="2">
        <f t="shared" si="2"/>
        <v>9.6953756547094976</v>
      </c>
      <c r="Y58">
        <f t="shared" si="3"/>
        <v>0.80000000000000038</v>
      </c>
      <c r="Z58">
        <f t="shared" si="4"/>
        <v>7.3742615277776329</v>
      </c>
      <c r="AA58">
        <f t="shared" si="5"/>
        <v>7.8187584791279408</v>
      </c>
      <c r="AC58">
        <f t="shared" si="6"/>
        <v>0.80000000000000038</v>
      </c>
      <c r="AD58">
        <f t="shared" si="7"/>
        <v>3.0435766440471417</v>
      </c>
      <c r="AE58">
        <f t="shared" si="8"/>
        <v>3.1334303193397584</v>
      </c>
      <c r="AF58">
        <f t="shared" si="9"/>
        <v>8.9853675292616675E-2</v>
      </c>
      <c r="AT58">
        <f t="shared" si="19"/>
        <v>0.80000000000000038</v>
      </c>
      <c r="AU58">
        <f t="shared" si="20"/>
        <v>8.9853675292616675E-2</v>
      </c>
      <c r="BB58">
        <f t="shared" si="10"/>
        <v>3.3319290862100535</v>
      </c>
      <c r="BC58">
        <f t="shared" si="11"/>
        <v>0.10148257313256526</v>
      </c>
    </row>
    <row r="59" spans="8:55" x14ac:dyDescent="0.3">
      <c r="H59">
        <f t="shared" si="12"/>
        <v>0.8250000000000004</v>
      </c>
      <c r="I59">
        <f t="shared" si="13"/>
        <v>7.9449681876377998</v>
      </c>
      <c r="J59">
        <f t="shared" si="14"/>
        <v>7.5753279946500829</v>
      </c>
      <c r="K59">
        <f t="shared" si="15"/>
        <v>3.2304465130774882</v>
      </c>
      <c r="N59">
        <f t="shared" si="0"/>
        <v>0.8250000000000004</v>
      </c>
      <c r="O59">
        <f t="shared" si="16"/>
        <v>9.6881587042902311</v>
      </c>
      <c r="P59">
        <f t="shared" si="17"/>
        <v>8.0611428704956776</v>
      </c>
      <c r="Q59">
        <f t="shared" si="18"/>
        <v>3.3319290862100535</v>
      </c>
      <c r="T59">
        <f t="shared" si="1"/>
        <v>0.8250000000000004</v>
      </c>
      <c r="U59" s="2">
        <f t="shared" si="1"/>
        <v>7.9449681876377998</v>
      </c>
      <c r="V59" s="2">
        <f t="shared" si="2"/>
        <v>9.6881587042902311</v>
      </c>
      <c r="Y59">
        <f t="shared" si="3"/>
        <v>0.8250000000000004</v>
      </c>
      <c r="Z59">
        <f t="shared" si="4"/>
        <v>7.5753279946500829</v>
      </c>
      <c r="AA59">
        <f t="shared" si="5"/>
        <v>8.0611428704956776</v>
      </c>
      <c r="AC59">
        <f t="shared" si="6"/>
        <v>0.8250000000000004</v>
      </c>
      <c r="AD59">
        <f t="shared" si="7"/>
        <v>3.2304465130774882</v>
      </c>
      <c r="AE59">
        <f t="shared" si="8"/>
        <v>3.3319290862100535</v>
      </c>
      <c r="AF59">
        <f t="shared" si="9"/>
        <v>0.10148257313256526</v>
      </c>
      <c r="AT59">
        <f t="shared" si="19"/>
        <v>0.8250000000000004</v>
      </c>
      <c r="AU59">
        <f t="shared" si="20"/>
        <v>0.10148257313256526</v>
      </c>
      <c r="BB59">
        <f t="shared" si="10"/>
        <v>3.5364852075675359</v>
      </c>
      <c r="BC59">
        <f t="shared" si="11"/>
        <v>0.1141726920651589</v>
      </c>
    </row>
    <row r="60" spans="8:55" x14ac:dyDescent="0.3">
      <c r="H60">
        <f t="shared" si="12"/>
        <v>0.85000000000000042</v>
      </c>
      <c r="I60">
        <f t="shared" si="13"/>
        <v>7.8458841840767262</v>
      </c>
      <c r="J60">
        <f t="shared" si="14"/>
        <v>7.7739521993410277</v>
      </c>
      <c r="K60">
        <f t="shared" si="15"/>
        <v>3.422312515502377</v>
      </c>
      <c r="N60">
        <f t="shared" si="0"/>
        <v>0.85000000000000042</v>
      </c>
      <c r="O60">
        <f t="shared" si="16"/>
        <v>9.6807270586615619</v>
      </c>
      <c r="P60">
        <f t="shared" si="17"/>
        <v>8.3033468381029341</v>
      </c>
      <c r="Q60">
        <f t="shared" si="18"/>
        <v>3.5364852075675359</v>
      </c>
      <c r="T60">
        <f t="shared" si="1"/>
        <v>0.85000000000000042</v>
      </c>
      <c r="U60" s="2">
        <f t="shared" si="1"/>
        <v>7.8458841840767262</v>
      </c>
      <c r="V60" s="2">
        <f t="shared" si="2"/>
        <v>9.6807270586615619</v>
      </c>
      <c r="Y60">
        <f t="shared" si="3"/>
        <v>0.85000000000000042</v>
      </c>
      <c r="Z60">
        <f t="shared" si="4"/>
        <v>7.7739521993410277</v>
      </c>
      <c r="AA60">
        <f t="shared" si="5"/>
        <v>8.3033468381029341</v>
      </c>
      <c r="AC60">
        <f t="shared" si="6"/>
        <v>0.85000000000000042</v>
      </c>
      <c r="AD60">
        <f t="shared" si="7"/>
        <v>3.422312515502377</v>
      </c>
      <c r="AE60">
        <f t="shared" si="8"/>
        <v>3.5364852075675359</v>
      </c>
      <c r="AF60">
        <f t="shared" si="9"/>
        <v>0.1141726920651589</v>
      </c>
      <c r="AT60">
        <f t="shared" si="19"/>
        <v>0.85000000000000042</v>
      </c>
      <c r="AU60">
        <f t="shared" si="20"/>
        <v>0.1141726920651589</v>
      </c>
      <c r="BB60">
        <f t="shared" si="10"/>
        <v>3.747094105725941</v>
      </c>
      <c r="BC60">
        <f t="shared" si="11"/>
        <v>0.12798094643251412</v>
      </c>
    </row>
    <row r="61" spans="8:55" x14ac:dyDescent="0.3">
      <c r="H61">
        <f t="shared" si="12"/>
        <v>0.87500000000000044</v>
      </c>
      <c r="I61">
        <f t="shared" si="13"/>
        <v>7.7455193052718663</v>
      </c>
      <c r="J61">
        <f t="shared" si="14"/>
        <v>7.9700993039429457</v>
      </c>
      <c r="K61">
        <f t="shared" si="15"/>
        <v>3.6191131592934269</v>
      </c>
      <c r="N61">
        <f t="shared" si="0"/>
        <v>0.87500000000000044</v>
      </c>
      <c r="O61">
        <f t="shared" si="16"/>
        <v>9.6730813814395731</v>
      </c>
      <c r="P61">
        <f t="shared" si="17"/>
        <v>8.5453650145694731</v>
      </c>
      <c r="Q61">
        <f t="shared" si="18"/>
        <v>3.747094105725941</v>
      </c>
      <c r="T61">
        <f t="shared" si="1"/>
        <v>0.87500000000000044</v>
      </c>
      <c r="U61" s="2">
        <f t="shared" si="1"/>
        <v>7.7455193052718663</v>
      </c>
      <c r="V61" s="2">
        <f t="shared" si="2"/>
        <v>9.6730813814395731</v>
      </c>
      <c r="Y61">
        <f t="shared" si="3"/>
        <v>0.87500000000000044</v>
      </c>
      <c r="Z61">
        <f t="shared" si="4"/>
        <v>7.9700993039429457</v>
      </c>
      <c r="AA61">
        <f t="shared" si="5"/>
        <v>8.5453650145694731</v>
      </c>
      <c r="AC61">
        <f t="shared" si="6"/>
        <v>0.87500000000000044</v>
      </c>
      <c r="AD61">
        <f t="shared" si="7"/>
        <v>3.6191131592934269</v>
      </c>
      <c r="AE61">
        <f t="shared" si="8"/>
        <v>3.747094105725941</v>
      </c>
      <c r="AF61">
        <f t="shared" si="9"/>
        <v>0.12798094643251412</v>
      </c>
      <c r="AT61">
        <f t="shared" si="19"/>
        <v>0.87500000000000044</v>
      </c>
      <c r="AU61">
        <f t="shared" si="20"/>
        <v>0.12798094643251412</v>
      </c>
      <c r="BB61">
        <f t="shared" si="10"/>
        <v>3.9637510690218778</v>
      </c>
      <c r="BC61">
        <f t="shared" si="11"/>
        <v>0.14296495234697959</v>
      </c>
    </row>
    <row r="62" spans="8:55" x14ac:dyDescent="0.3">
      <c r="H62">
        <f t="shared" si="12"/>
        <v>0.90000000000000047</v>
      </c>
      <c r="I62">
        <f t="shared" si="13"/>
        <v>7.643985289263151</v>
      </c>
      <c r="J62">
        <f t="shared" si="14"/>
        <v>8.163737286574742</v>
      </c>
      <c r="K62">
        <f t="shared" si="15"/>
        <v>3.8207861166748982</v>
      </c>
      <c r="N62">
        <f t="shared" si="0"/>
        <v>0.90000000000000047</v>
      </c>
      <c r="O62">
        <f t="shared" si="16"/>
        <v>9.6652223547977592</v>
      </c>
      <c r="P62">
        <f t="shared" si="17"/>
        <v>8.787192049105462</v>
      </c>
      <c r="Q62">
        <f t="shared" si="18"/>
        <v>3.9637510690218778</v>
      </c>
      <c r="T62">
        <f t="shared" si="1"/>
        <v>0.90000000000000047</v>
      </c>
      <c r="U62" s="2">
        <f t="shared" si="1"/>
        <v>7.643985289263151</v>
      </c>
      <c r="V62" s="2">
        <f t="shared" si="2"/>
        <v>9.6652223547977592</v>
      </c>
      <c r="Y62">
        <f t="shared" si="3"/>
        <v>0.90000000000000047</v>
      </c>
      <c r="Z62">
        <f t="shared" si="4"/>
        <v>8.163737286574742</v>
      </c>
      <c r="AA62">
        <f t="shared" si="5"/>
        <v>8.787192049105462</v>
      </c>
      <c r="AC62">
        <f t="shared" si="6"/>
        <v>0.90000000000000047</v>
      </c>
      <c r="AD62">
        <f t="shared" si="7"/>
        <v>3.8207861166748982</v>
      </c>
      <c r="AE62">
        <f t="shared" si="8"/>
        <v>3.9637510690218778</v>
      </c>
      <c r="AF62">
        <f t="shared" si="9"/>
        <v>0.14296495234697959</v>
      </c>
      <c r="AT62">
        <f t="shared" si="19"/>
        <v>0.90000000000000047</v>
      </c>
      <c r="AU62">
        <f t="shared" si="20"/>
        <v>0.14296495234697959</v>
      </c>
      <c r="BB62">
        <f t="shared" si="10"/>
        <v>4.1864512522353889</v>
      </c>
      <c r="BC62">
        <f t="shared" si="11"/>
        <v>0.15918295799322735</v>
      </c>
    </row>
    <row r="63" spans="8:55" x14ac:dyDescent="0.3">
      <c r="H63">
        <f t="shared" si="12"/>
        <v>0.92500000000000049</v>
      </c>
      <c r="I63">
        <f t="shared" si="13"/>
        <v>7.5413927519549047</v>
      </c>
      <c r="J63">
        <f t="shared" si="14"/>
        <v>8.3548369188063205</v>
      </c>
      <c r="K63">
        <f t="shared" si="15"/>
        <v>4.0272682942421616</v>
      </c>
      <c r="N63">
        <f t="shared" si="0"/>
        <v>0.92500000000000049</v>
      </c>
      <c r="O63">
        <f t="shared" si="16"/>
        <v>9.6571506793382103</v>
      </c>
      <c r="P63">
        <f t="shared" si="17"/>
        <v>9.0288226079754068</v>
      </c>
      <c r="Q63">
        <f t="shared" si="18"/>
        <v>4.1864512522353889</v>
      </c>
      <c r="T63">
        <f t="shared" si="1"/>
        <v>0.92500000000000049</v>
      </c>
      <c r="U63" s="2">
        <f t="shared" si="1"/>
        <v>7.5413927519549047</v>
      </c>
      <c r="V63" s="2">
        <f t="shared" si="2"/>
        <v>9.6571506793382103</v>
      </c>
      <c r="Y63">
        <f t="shared" si="3"/>
        <v>0.92500000000000049</v>
      </c>
      <c r="Z63">
        <f t="shared" si="4"/>
        <v>8.3548369188063205</v>
      </c>
      <c r="AA63">
        <f t="shared" si="5"/>
        <v>9.0288226079754068</v>
      </c>
      <c r="AC63">
        <f t="shared" si="6"/>
        <v>0.92500000000000049</v>
      </c>
      <c r="AD63">
        <f t="shared" si="7"/>
        <v>4.0272682942421616</v>
      </c>
      <c r="AE63">
        <f t="shared" si="8"/>
        <v>4.1864512522353889</v>
      </c>
      <c r="AF63">
        <f t="shared" si="9"/>
        <v>0.15918295799322735</v>
      </c>
      <c r="AT63">
        <f t="shared" si="19"/>
        <v>0.92500000000000049</v>
      </c>
      <c r="AU63">
        <f t="shared" si="20"/>
        <v>0.15918295799322735</v>
      </c>
      <c r="BB63">
        <f t="shared" si="10"/>
        <v>4.4151896770220675</v>
      </c>
      <c r="BC63">
        <f t="shared" si="11"/>
        <v>0.17669377457476187</v>
      </c>
    </row>
    <row r="64" spans="8:55" x14ac:dyDescent="0.3">
      <c r="H64">
        <f t="shared" si="12"/>
        <v>0.95000000000000051</v>
      </c>
      <c r="I64">
        <f t="shared" si="13"/>
        <v>7.4378509789753871</v>
      </c>
      <c r="J64">
        <f t="shared" si="14"/>
        <v>8.5433717376051934</v>
      </c>
      <c r="K64">
        <f t="shared" si="15"/>
        <v>4.2384959024473057</v>
      </c>
      <c r="N64">
        <f t="shared" si="0"/>
        <v>0.95000000000000051</v>
      </c>
      <c r="O64">
        <f t="shared" si="16"/>
        <v>9.6488670739595133</v>
      </c>
      <c r="P64">
        <f t="shared" si="17"/>
        <v>9.2702513749588622</v>
      </c>
      <c r="Q64">
        <f t="shared" si="18"/>
        <v>4.4151896770220675</v>
      </c>
      <c r="T64">
        <f t="shared" si="1"/>
        <v>0.95000000000000051</v>
      </c>
      <c r="U64" s="2">
        <f t="shared" si="1"/>
        <v>7.4378509789753871</v>
      </c>
      <c r="V64" s="2">
        <f t="shared" si="2"/>
        <v>9.6488670739595133</v>
      </c>
      <c r="Y64">
        <f t="shared" si="3"/>
        <v>0.95000000000000051</v>
      </c>
      <c r="Z64">
        <f t="shared" si="4"/>
        <v>8.5433717376051934</v>
      </c>
      <c r="AA64">
        <f t="shared" si="5"/>
        <v>9.2702513749588622</v>
      </c>
      <c r="AC64">
        <f t="shared" si="6"/>
        <v>0.95000000000000051</v>
      </c>
      <c r="AD64">
        <f t="shared" si="7"/>
        <v>4.2384959024473057</v>
      </c>
      <c r="AE64">
        <f t="shared" si="8"/>
        <v>4.4151896770220675</v>
      </c>
      <c r="AF64">
        <f t="shared" si="9"/>
        <v>0.17669377457476187</v>
      </c>
      <c r="AT64">
        <f t="shared" si="19"/>
        <v>0.95000000000000051</v>
      </c>
      <c r="AU64">
        <f t="shared" si="20"/>
        <v>0.17669377457476187</v>
      </c>
      <c r="BB64">
        <f t="shared" si="10"/>
        <v>4.6499612323566515</v>
      </c>
      <c r="BC64">
        <f t="shared" si="11"/>
        <v>0.19555670803828651</v>
      </c>
    </row>
    <row r="65" spans="8:55" x14ac:dyDescent="0.3">
      <c r="H65">
        <f t="shared" si="12"/>
        <v>0.97500000000000053</v>
      </c>
      <c r="I65">
        <f t="shared" si="13"/>
        <v>7.333467728929449</v>
      </c>
      <c r="J65">
        <f t="shared" si="14"/>
        <v>8.7293180120795775</v>
      </c>
      <c r="K65">
        <f t="shared" si="15"/>
        <v>4.454404524318365</v>
      </c>
      <c r="N65">
        <f t="shared" si="0"/>
        <v>0.97500000000000053</v>
      </c>
      <c r="O65">
        <f t="shared" si="16"/>
        <v>9.6403722757213757</v>
      </c>
      <c r="P65">
        <f t="shared" si="17"/>
        <v>9.5114730518078492</v>
      </c>
      <c r="Q65">
        <f t="shared" si="18"/>
        <v>4.6499612323566515</v>
      </c>
      <c r="T65">
        <f t="shared" si="1"/>
        <v>0.97500000000000053</v>
      </c>
      <c r="U65" s="2">
        <f t="shared" si="1"/>
        <v>7.333467728929449</v>
      </c>
      <c r="V65" s="2">
        <f t="shared" si="2"/>
        <v>9.6403722757213757</v>
      </c>
      <c r="Y65">
        <f t="shared" si="3"/>
        <v>0.97500000000000053</v>
      </c>
      <c r="Z65">
        <f t="shared" si="4"/>
        <v>8.7293180120795775</v>
      </c>
      <c r="AA65">
        <f t="shared" si="5"/>
        <v>9.5114730518078492</v>
      </c>
      <c r="AC65">
        <f t="shared" si="6"/>
        <v>0.97500000000000053</v>
      </c>
      <c r="AD65">
        <f t="shared" si="7"/>
        <v>4.454404524318365</v>
      </c>
      <c r="AE65">
        <f t="shared" si="8"/>
        <v>4.6499612323566515</v>
      </c>
      <c r="AF65">
        <f t="shared" si="9"/>
        <v>0.19555670803828651</v>
      </c>
      <c r="AT65">
        <f t="shared" si="19"/>
        <v>0.97500000000000053</v>
      </c>
      <c r="AU65">
        <f t="shared" si="20"/>
        <v>0.19555670803828651</v>
      </c>
      <c r="BB65">
        <f t="shared" si="10"/>
        <v>4.8907606749880106</v>
      </c>
      <c r="BC65">
        <f t="shared" si="11"/>
        <v>0.2158314917023656</v>
      </c>
    </row>
    <row r="66" spans="8:55" x14ac:dyDescent="0.3">
      <c r="H66">
        <f t="shared" si="12"/>
        <v>1.0000000000000004</v>
      </c>
      <c r="I66">
        <f t="shared" si="13"/>
        <v>7.2283490483814177</v>
      </c>
      <c r="J66">
        <f t="shared" si="14"/>
        <v>8.9126547053028133</v>
      </c>
      <c r="K66">
        <f t="shared" si="15"/>
        <v>4.674929183285645</v>
      </c>
      <c r="N66">
        <f t="shared" si="0"/>
        <v>1.0000000000000004</v>
      </c>
      <c r="O66">
        <f t="shared" si="16"/>
        <v>9.6316670397060538</v>
      </c>
      <c r="P66">
        <f t="shared" si="17"/>
        <v>9.7524823587008829</v>
      </c>
      <c r="Q66">
        <f t="shared" si="18"/>
        <v>4.8907606749880106</v>
      </c>
      <c r="T66">
        <f t="shared" si="1"/>
        <v>1.0000000000000004</v>
      </c>
      <c r="U66" s="2">
        <f t="shared" si="1"/>
        <v>7.2283490483814177</v>
      </c>
      <c r="V66" s="2">
        <f t="shared" si="2"/>
        <v>9.6316670397060538</v>
      </c>
      <c r="Y66">
        <f t="shared" si="3"/>
        <v>1.0000000000000004</v>
      </c>
      <c r="Z66">
        <f t="shared" si="4"/>
        <v>8.9126547053028133</v>
      </c>
      <c r="AA66">
        <f t="shared" si="5"/>
        <v>9.7524823587008829</v>
      </c>
      <c r="AC66">
        <f t="shared" si="6"/>
        <v>1.0000000000000004</v>
      </c>
      <c r="AD66">
        <f t="shared" si="7"/>
        <v>4.674929183285645</v>
      </c>
      <c r="AE66">
        <f t="shared" si="8"/>
        <v>4.8907606749880106</v>
      </c>
      <c r="AF66">
        <f t="shared" si="9"/>
        <v>0.2158314917023656</v>
      </c>
      <c r="AT66">
        <f t="shared" si="19"/>
        <v>1.0000000000000004</v>
      </c>
      <c r="AU66">
        <f t="shared" si="20"/>
        <v>0.2158314917023656</v>
      </c>
      <c r="BB66">
        <f t="shared" si="10"/>
        <v>5.1375826299054408</v>
      </c>
      <c r="BC66">
        <f t="shared" si="11"/>
        <v>0.23757821990960615</v>
      </c>
    </row>
    <row r="67" spans="8:55" x14ac:dyDescent="0.3">
      <c r="H67">
        <f t="shared" si="12"/>
        <v>1.0250000000000004</v>
      </c>
      <c r="I67">
        <f t="shared" si="13"/>
        <v>7.1225990988291041</v>
      </c>
      <c r="J67">
        <f t="shared" si="14"/>
        <v>9.0933634315123495</v>
      </c>
      <c r="K67">
        <f t="shared" si="15"/>
        <v>4.9000044099958346</v>
      </c>
      <c r="N67">
        <f t="shared" si="0"/>
        <v>1.0250000000000004</v>
      </c>
      <c r="O67">
        <f t="shared" si="16"/>
        <v>9.6227521388766011</v>
      </c>
      <c r="P67">
        <f t="shared" si="17"/>
        <v>9.9932740346935347</v>
      </c>
      <c r="Q67">
        <f t="shared" si="18"/>
        <v>5.1375826299054408</v>
      </c>
      <c r="T67">
        <f t="shared" si="1"/>
        <v>1.0250000000000004</v>
      </c>
      <c r="U67" s="2">
        <f t="shared" si="1"/>
        <v>7.1225990988291041</v>
      </c>
      <c r="V67" s="2">
        <f t="shared" si="2"/>
        <v>9.6227521388766011</v>
      </c>
      <c r="Y67">
        <f t="shared" si="3"/>
        <v>1.0250000000000004</v>
      </c>
      <c r="Z67">
        <f t="shared" si="4"/>
        <v>9.0933634315123495</v>
      </c>
      <c r="AA67">
        <f t="shared" si="5"/>
        <v>9.9932740346935347</v>
      </c>
      <c r="AC67">
        <f t="shared" si="6"/>
        <v>1.0250000000000004</v>
      </c>
      <c r="AD67">
        <f t="shared" si="7"/>
        <v>4.9000044099958346</v>
      </c>
      <c r="AE67">
        <f t="shared" si="8"/>
        <v>5.1375826299054408</v>
      </c>
      <c r="AF67">
        <f t="shared" si="9"/>
        <v>0.23757821990960615</v>
      </c>
      <c r="AT67">
        <f t="shared" si="19"/>
        <v>1.0250000000000004</v>
      </c>
      <c r="AU67">
        <f t="shared" si="20"/>
        <v>0.23757821990960615</v>
      </c>
      <c r="BB67">
        <f t="shared" si="10"/>
        <v>5.3904215908161781</v>
      </c>
      <c r="BC67">
        <f t="shared" si="11"/>
        <v>0.26085728281415044</v>
      </c>
    </row>
    <row r="68" spans="8:55" x14ac:dyDescent="0.3">
      <c r="H68">
        <f t="shared" si="12"/>
        <v>1.0500000000000003</v>
      </c>
      <c r="I68">
        <f t="shared" si="13"/>
        <v>7.0163199958558007</v>
      </c>
      <c r="J68">
        <f t="shared" si="14"/>
        <v>9.271428408983077</v>
      </c>
      <c r="K68">
        <f t="shared" si="15"/>
        <v>5.1295643080020277</v>
      </c>
      <c r="N68">
        <f t="shared" si="0"/>
        <v>1.0500000000000003</v>
      </c>
      <c r="O68">
        <f t="shared" si="16"/>
        <v>9.6136283639319942</v>
      </c>
      <c r="P68">
        <f t="shared" si="17"/>
        <v>10.233842838165449</v>
      </c>
      <c r="Q68">
        <f t="shared" si="18"/>
        <v>5.3904215908161781</v>
      </c>
      <c r="T68">
        <f t="shared" si="1"/>
        <v>1.0500000000000003</v>
      </c>
      <c r="U68" s="2">
        <f t="shared" si="1"/>
        <v>7.0163199958558007</v>
      </c>
      <c r="V68" s="2">
        <f t="shared" si="2"/>
        <v>9.6136283639319942</v>
      </c>
      <c r="Y68">
        <f t="shared" si="3"/>
        <v>1.0500000000000003</v>
      </c>
      <c r="Z68">
        <f t="shared" si="4"/>
        <v>9.271428408983077</v>
      </c>
      <c r="AA68">
        <f t="shared" si="5"/>
        <v>10.233842838165449</v>
      </c>
      <c r="AC68">
        <f t="shared" si="6"/>
        <v>1.0500000000000003</v>
      </c>
      <c r="AD68">
        <f t="shared" si="7"/>
        <v>5.1295643080020277</v>
      </c>
      <c r="AE68">
        <f t="shared" si="8"/>
        <v>5.3904215908161781</v>
      </c>
      <c r="AF68">
        <f t="shared" si="9"/>
        <v>0.26085728281415044</v>
      </c>
      <c r="AT68">
        <f t="shared" si="19"/>
        <v>1.0500000000000003</v>
      </c>
      <c r="AU68">
        <f t="shared" si="20"/>
        <v>0.26085728281415044</v>
      </c>
      <c r="BB68">
        <f t="shared" si="10"/>
        <v>5.6492719206340434</v>
      </c>
      <c r="BC68">
        <f t="shared" si="11"/>
        <v>0.28572930240873351</v>
      </c>
    </row>
    <row r="69" spans="8:55" x14ac:dyDescent="0.3">
      <c r="H69">
        <f t="shared" si="12"/>
        <v>1.0750000000000002</v>
      </c>
      <c r="I69">
        <f t="shared" si="13"/>
        <v>6.9096116605757496</v>
      </c>
      <c r="J69">
        <f t="shared" si="14"/>
        <v>9.4468364088794718</v>
      </c>
      <c r="K69">
        <f t="shared" si="15"/>
        <v>5.3635426182253099</v>
      </c>
      <c r="N69">
        <f t="shared" si="0"/>
        <v>1.0750000000000002</v>
      </c>
      <c r="O69">
        <f t="shared" si="16"/>
        <v>9.6042965231591797</v>
      </c>
      <c r="P69">
        <f t="shared" si="17"/>
        <v>10.474183547263749</v>
      </c>
      <c r="Q69">
        <f t="shared" si="18"/>
        <v>5.6492719206340434</v>
      </c>
      <c r="T69">
        <f t="shared" si="1"/>
        <v>1.0750000000000002</v>
      </c>
      <c r="U69" s="2">
        <f t="shared" si="1"/>
        <v>6.9096116605757496</v>
      </c>
      <c r="V69" s="2">
        <f t="shared" si="2"/>
        <v>9.6042965231591797</v>
      </c>
      <c r="Y69">
        <f t="shared" si="3"/>
        <v>1.0750000000000002</v>
      </c>
      <c r="Z69">
        <f t="shared" si="4"/>
        <v>9.4468364088794718</v>
      </c>
      <c r="AA69">
        <f t="shared" si="5"/>
        <v>10.474183547263749</v>
      </c>
      <c r="AC69">
        <f t="shared" si="6"/>
        <v>1.0750000000000002</v>
      </c>
      <c r="AD69">
        <f t="shared" si="7"/>
        <v>5.3635426182253099</v>
      </c>
      <c r="AE69">
        <f t="shared" si="8"/>
        <v>5.6492719206340434</v>
      </c>
      <c r="AF69">
        <f t="shared" si="9"/>
        <v>0.28572930240873351</v>
      </c>
      <c r="AT69">
        <f t="shared" si="19"/>
        <v>1.0750000000000002</v>
      </c>
      <c r="AU69">
        <f t="shared" si="20"/>
        <v>0.28572930240873351</v>
      </c>
      <c r="BB69">
        <f t="shared" si="10"/>
        <v>5.9141278519791243</v>
      </c>
      <c r="BC69">
        <f t="shared" si="11"/>
        <v>0.31225506988789764</v>
      </c>
    </row>
    <row r="70" spans="8:55" x14ac:dyDescent="0.3">
      <c r="H70">
        <f t="shared" si="12"/>
        <v>1.1000000000000001</v>
      </c>
      <c r="I70">
        <f t="shared" si="13"/>
        <v>6.8025716834202825</v>
      </c>
      <c r="J70">
        <f t="shared" si="14"/>
        <v>9.6195767003938659</v>
      </c>
      <c r="K70">
        <f t="shared" si="15"/>
        <v>5.6018727820912266</v>
      </c>
      <c r="N70">
        <f t="shared" si="0"/>
        <v>1.1000000000000001</v>
      </c>
      <c r="O70">
        <f t="shared" si="16"/>
        <v>9.5947574422820967</v>
      </c>
      <c r="P70">
        <f t="shared" si="17"/>
        <v>10.714290960342728</v>
      </c>
      <c r="Q70">
        <f t="shared" si="18"/>
        <v>5.9141278519791243</v>
      </c>
      <c r="T70">
        <f t="shared" si="1"/>
        <v>1.1000000000000001</v>
      </c>
      <c r="U70" s="2">
        <f t="shared" si="1"/>
        <v>6.8025716834202825</v>
      </c>
      <c r="V70" s="2">
        <f t="shared" si="2"/>
        <v>9.5947574422820967</v>
      </c>
      <c r="Y70">
        <f t="shared" si="3"/>
        <v>1.1000000000000001</v>
      </c>
      <c r="Z70">
        <f t="shared" si="4"/>
        <v>9.6195767003938659</v>
      </c>
      <c r="AA70">
        <f t="shared" si="5"/>
        <v>10.714290960342728</v>
      </c>
      <c r="AC70">
        <f t="shared" si="6"/>
        <v>1.1000000000000001</v>
      </c>
      <c r="AD70">
        <f t="shared" si="7"/>
        <v>5.6018727820912266</v>
      </c>
      <c r="AE70">
        <f t="shared" si="8"/>
        <v>5.9141278519791243</v>
      </c>
      <c r="AF70">
        <f t="shared" si="9"/>
        <v>0.31225506988789764</v>
      </c>
      <c r="AT70">
        <f t="shared" si="19"/>
        <v>1.1000000000000001</v>
      </c>
      <c r="AU70">
        <f t="shared" si="20"/>
        <v>0.31225506988789764</v>
      </c>
      <c r="BB70">
        <f t="shared" si="10"/>
        <v>6.184983487688406</v>
      </c>
      <c r="BC70">
        <f t="shared" si="11"/>
        <v>0.34049548443626421</v>
      </c>
    </row>
    <row r="71" spans="8:55" x14ac:dyDescent="0.3">
      <c r="H71">
        <f t="shared" si="12"/>
        <v>1.125</v>
      </c>
      <c r="I71">
        <f t="shared" si="13"/>
        <v>6.6952952002469432</v>
      </c>
      <c r="J71">
        <f t="shared" si="14"/>
        <v>9.7896409924793737</v>
      </c>
      <c r="K71">
        <f t="shared" si="15"/>
        <v>5.8444880032521418</v>
      </c>
      <c r="N71">
        <f t="shared" si="0"/>
        <v>1.125</v>
      </c>
      <c r="O71">
        <f t="shared" si="16"/>
        <v>9.5850119643077001</v>
      </c>
      <c r="P71">
        <f t="shared" si="17"/>
        <v>10.95415989639978</v>
      </c>
      <c r="Q71">
        <f t="shared" si="18"/>
        <v>6.184983487688406</v>
      </c>
      <c r="T71">
        <f t="shared" si="1"/>
        <v>1.125</v>
      </c>
      <c r="U71" s="2">
        <f t="shared" si="1"/>
        <v>6.6952952002469432</v>
      </c>
      <c r="V71" s="2">
        <f t="shared" si="2"/>
        <v>9.5850119643077001</v>
      </c>
      <c r="Y71">
        <f t="shared" si="3"/>
        <v>1.125</v>
      </c>
      <c r="Z71">
        <f t="shared" si="4"/>
        <v>9.7896409924793737</v>
      </c>
      <c r="AA71">
        <f t="shared" si="5"/>
        <v>10.95415989639978</v>
      </c>
      <c r="AC71">
        <f t="shared" si="6"/>
        <v>1.125</v>
      </c>
      <c r="AD71">
        <f t="shared" si="7"/>
        <v>5.8444880032521418</v>
      </c>
      <c r="AE71">
        <f t="shared" si="8"/>
        <v>6.184983487688406</v>
      </c>
      <c r="AF71">
        <f t="shared" si="9"/>
        <v>0.34049548443626421</v>
      </c>
      <c r="AT71">
        <f t="shared" si="19"/>
        <v>1.125</v>
      </c>
      <c r="AU71">
        <f t="shared" si="20"/>
        <v>0.34049548443626421</v>
      </c>
      <c r="BB71">
        <f t="shared" si="10"/>
        <v>6.4618328013372466</v>
      </c>
      <c r="BC71">
        <f t="shared" si="11"/>
        <v>0.37051149352304336</v>
      </c>
    </row>
    <row r="72" spans="8:55" x14ac:dyDescent="0.3">
      <c r="H72">
        <f t="shared" si="12"/>
        <v>1.1499999999999999</v>
      </c>
      <c r="I72">
        <f t="shared" si="13"/>
        <v>6.5878747806927374</v>
      </c>
      <c r="J72">
        <f t="shared" si="14"/>
        <v>9.9570233724855477</v>
      </c>
      <c r="K72">
        <f t="shared" si="15"/>
        <v>6.0913213078142032</v>
      </c>
      <c r="N72">
        <f t="shared" si="0"/>
        <v>1.1499999999999999</v>
      </c>
      <c r="O72">
        <f t="shared" si="16"/>
        <v>9.575060949369071</v>
      </c>
      <c r="P72">
        <f t="shared" si="17"/>
        <v>11.193785195507472</v>
      </c>
      <c r="Q72">
        <f t="shared" si="18"/>
        <v>6.4618328013372466</v>
      </c>
      <c r="T72">
        <f t="shared" si="1"/>
        <v>1.1499999999999999</v>
      </c>
      <c r="U72" s="2">
        <f t="shared" si="1"/>
        <v>6.5878747806927374</v>
      </c>
      <c r="V72" s="2">
        <f t="shared" si="2"/>
        <v>9.575060949369071</v>
      </c>
      <c r="Y72">
        <f t="shared" si="3"/>
        <v>1.1499999999999999</v>
      </c>
      <c r="Z72">
        <f t="shared" si="4"/>
        <v>9.9570233724855477</v>
      </c>
      <c r="AA72">
        <f t="shared" si="5"/>
        <v>11.193785195507472</v>
      </c>
      <c r="AC72">
        <f t="shared" si="6"/>
        <v>1.1499999999999999</v>
      </c>
      <c r="AD72">
        <f t="shared" si="7"/>
        <v>6.0913213078142032</v>
      </c>
      <c r="AE72">
        <f t="shared" si="8"/>
        <v>6.4618328013372466</v>
      </c>
      <c r="AF72">
        <f t="shared" si="9"/>
        <v>0.37051149352304336</v>
      </c>
      <c r="AT72">
        <f t="shared" si="19"/>
        <v>1.1499999999999999</v>
      </c>
      <c r="AU72">
        <f t="shared" si="20"/>
        <v>0.37051149352304336</v>
      </c>
      <c r="BB72">
        <f t="shared" si="10"/>
        <v>6.7446696377716115</v>
      </c>
      <c r="BC72">
        <f t="shared" si="11"/>
        <v>0.40236403477630311</v>
      </c>
    </row>
    <row r="73" spans="8:55" x14ac:dyDescent="0.3">
      <c r="H73">
        <f t="shared" si="12"/>
        <v>1.1749999999999998</v>
      </c>
      <c r="I73">
        <f t="shared" si="13"/>
        <v>6.4804003286354579</v>
      </c>
      <c r="J73">
        <f t="shared" si="14"/>
        <v>10.121720242002866</v>
      </c>
      <c r="K73">
        <f t="shared" si="15"/>
        <v>6.3423056029953084</v>
      </c>
      <c r="N73">
        <f t="shared" si="0"/>
        <v>1.1749999999999998</v>
      </c>
      <c r="O73">
        <f t="shared" si="16"/>
        <v>9.5649052745656249</v>
      </c>
      <c r="P73">
        <f t="shared" si="17"/>
        <v>11.433161719241699</v>
      </c>
      <c r="Q73">
        <f t="shared" si="18"/>
        <v>6.7446696377716115</v>
      </c>
      <c r="T73">
        <f t="shared" si="1"/>
        <v>1.1749999999999998</v>
      </c>
      <c r="U73" s="2">
        <f t="shared" si="1"/>
        <v>6.4804003286354579</v>
      </c>
      <c r="V73" s="2">
        <f t="shared" si="2"/>
        <v>9.5649052745656249</v>
      </c>
      <c r="Y73">
        <f t="shared" si="3"/>
        <v>1.1749999999999998</v>
      </c>
      <c r="Z73">
        <f t="shared" si="4"/>
        <v>10.121720242002866</v>
      </c>
      <c r="AA73">
        <f t="shared" si="5"/>
        <v>11.433161719241699</v>
      </c>
      <c r="AC73">
        <f t="shared" si="6"/>
        <v>1.1749999999999998</v>
      </c>
      <c r="AD73">
        <f t="shared" si="7"/>
        <v>6.3423056029953084</v>
      </c>
      <c r="AE73">
        <f t="shared" si="8"/>
        <v>6.7446696377716115</v>
      </c>
      <c r="AF73">
        <f t="shared" si="9"/>
        <v>0.40236403477630311</v>
      </c>
      <c r="AT73">
        <f t="shared" si="19"/>
        <v>1.1749999999999998</v>
      </c>
      <c r="AU73">
        <f t="shared" si="20"/>
        <v>0.40236403477630311</v>
      </c>
      <c r="BB73">
        <f t="shared" si="10"/>
        <v>7.0334877136509562</v>
      </c>
      <c r="BC73">
        <f t="shared" si="11"/>
        <v>0.43611397950287767</v>
      </c>
    </row>
    <row r="74" spans="8:55" x14ac:dyDescent="0.3">
      <c r="H74">
        <f t="shared" si="12"/>
        <v>1.1999999999999997</v>
      </c>
      <c r="I74">
        <f t="shared" si="13"/>
        <v>6.3729589945739127</v>
      </c>
      <c r="J74">
        <f t="shared" si="14"/>
        <v>10.283730250218753</v>
      </c>
      <c r="K74">
        <f t="shared" si="15"/>
        <v>6.5973737341480785</v>
      </c>
      <c r="N74">
        <f t="shared" si="0"/>
        <v>1.1999999999999997</v>
      </c>
      <c r="O74">
        <f t="shared" si="16"/>
        <v>9.5545458338004945</v>
      </c>
      <c r="P74">
        <f t="shared" si="17"/>
        <v>11.672284351105841</v>
      </c>
      <c r="Q74">
        <f t="shared" si="18"/>
        <v>7.0334877136509562</v>
      </c>
      <c r="T74">
        <f t="shared" si="1"/>
        <v>1.1999999999999997</v>
      </c>
      <c r="U74" s="2">
        <f t="shared" si="1"/>
        <v>6.3729589945739127</v>
      </c>
      <c r="V74" s="2">
        <f t="shared" si="2"/>
        <v>9.5545458338004945</v>
      </c>
      <c r="Y74">
        <f t="shared" si="3"/>
        <v>1.1999999999999997</v>
      </c>
      <c r="Z74">
        <f t="shared" si="4"/>
        <v>10.283730250218753</v>
      </c>
      <c r="AA74">
        <f t="shared" si="5"/>
        <v>11.672284351105841</v>
      </c>
      <c r="AC74">
        <f t="shared" si="6"/>
        <v>1.1999999999999997</v>
      </c>
      <c r="AD74">
        <f t="shared" si="7"/>
        <v>6.5973737341480785</v>
      </c>
      <c r="AE74">
        <f t="shared" si="8"/>
        <v>7.0334877136509562</v>
      </c>
      <c r="AF74">
        <f t="shared" si="9"/>
        <v>0.43611397950287767</v>
      </c>
      <c r="AT74">
        <f t="shared" si="19"/>
        <v>1.1999999999999997</v>
      </c>
      <c r="AU74">
        <f t="shared" si="20"/>
        <v>0.43611397950287767</v>
      </c>
      <c r="BB74">
        <f t="shared" si="10"/>
        <v>7.3282806180016644</v>
      </c>
      <c r="BC74">
        <f t="shared" si="11"/>
        <v>0.47182207791231257</v>
      </c>
    </row>
    <row r="75" spans="8:55" x14ac:dyDescent="0.3">
      <c r="H75">
        <f t="shared" si="12"/>
        <v>1.2249999999999996</v>
      </c>
      <c r="I75">
        <f t="shared" si="13"/>
        <v>6.2656350996891552</v>
      </c>
      <c r="J75">
        <f t="shared" si="14"/>
        <v>10.443054225083101</v>
      </c>
      <c r="K75">
        <f t="shared" si="15"/>
        <v>6.8564585400893518</v>
      </c>
      <c r="N75">
        <f t="shared" si="0"/>
        <v>1.2249999999999996</v>
      </c>
      <c r="O75">
        <f t="shared" si="16"/>
        <v>9.5439835376151265</v>
      </c>
      <c r="P75">
        <f t="shared" si="17"/>
        <v>11.911147996950852</v>
      </c>
      <c r="Q75">
        <f t="shared" si="18"/>
        <v>7.3282806180016644</v>
      </c>
      <c r="T75">
        <f t="shared" si="1"/>
        <v>1.2249999999999996</v>
      </c>
      <c r="U75" s="2">
        <f t="shared" si="1"/>
        <v>6.2656350996891552</v>
      </c>
      <c r="V75" s="2">
        <f t="shared" si="2"/>
        <v>9.5439835376151265</v>
      </c>
      <c r="Y75">
        <f t="shared" si="3"/>
        <v>1.2249999999999996</v>
      </c>
      <c r="Z75">
        <f t="shared" si="4"/>
        <v>10.443054225083101</v>
      </c>
      <c r="AA75">
        <f t="shared" si="5"/>
        <v>11.911147996950852</v>
      </c>
      <c r="AC75">
        <f t="shared" si="6"/>
        <v>1.2249999999999996</v>
      </c>
      <c r="AD75">
        <f t="shared" si="7"/>
        <v>6.8564585400893518</v>
      </c>
      <c r="AE75">
        <f t="shared" si="8"/>
        <v>7.3282806180016644</v>
      </c>
      <c r="AF75">
        <f t="shared" si="9"/>
        <v>0.47182207791231257</v>
      </c>
      <c r="AT75">
        <f t="shared" si="19"/>
        <v>1.2249999999999996</v>
      </c>
      <c r="AU75">
        <f t="shared" si="20"/>
        <v>0.47182207791231257</v>
      </c>
      <c r="BB75">
        <f t="shared" si="10"/>
        <v>7.6290418127809403</v>
      </c>
      <c r="BC75">
        <f t="shared" si="11"/>
        <v>0.50954890609585846</v>
      </c>
    </row>
    <row r="76" spans="8:55" x14ac:dyDescent="0.3">
      <c r="H76">
        <f t="shared" si="12"/>
        <v>1.2499999999999996</v>
      </c>
      <c r="I76">
        <f t="shared" si="13"/>
        <v>6.1585100713043186</v>
      </c>
      <c r="J76">
        <f t="shared" si="14"/>
        <v>10.59969510257533</v>
      </c>
      <c r="K76">
        <f t="shared" si="15"/>
        <v>7.1194929066850818</v>
      </c>
      <c r="N76">
        <f t="shared" si="0"/>
        <v>1.2499999999999996</v>
      </c>
      <c r="O76">
        <f t="shared" si="16"/>
        <v>9.5332193130211511</v>
      </c>
      <c r="P76">
        <f t="shared" si="17"/>
        <v>12.14974758539123</v>
      </c>
      <c r="Q76">
        <f t="shared" si="18"/>
        <v>7.6290418127809403</v>
      </c>
      <c r="T76">
        <f t="shared" si="1"/>
        <v>1.2499999999999996</v>
      </c>
      <c r="U76" s="2">
        <f t="shared" si="1"/>
        <v>6.1585100713043186</v>
      </c>
      <c r="V76" s="2">
        <f t="shared" si="2"/>
        <v>9.5332193130211511</v>
      </c>
      <c r="Y76">
        <f t="shared" si="3"/>
        <v>1.2499999999999996</v>
      </c>
      <c r="Z76">
        <f t="shared" si="4"/>
        <v>10.59969510257533</v>
      </c>
      <c r="AA76">
        <f t="shared" si="5"/>
        <v>12.14974758539123</v>
      </c>
      <c r="AC76">
        <f t="shared" si="6"/>
        <v>1.2499999999999996</v>
      </c>
      <c r="AD76">
        <f t="shared" si="7"/>
        <v>7.1194929066850818</v>
      </c>
      <c r="AE76">
        <f t="shared" si="8"/>
        <v>7.6290418127809403</v>
      </c>
      <c r="AF76">
        <f t="shared" si="9"/>
        <v>0.50954890609585846</v>
      </c>
      <c r="AT76">
        <f t="shared" si="19"/>
        <v>1.2499999999999996</v>
      </c>
      <c r="AU76">
        <f t="shared" si="20"/>
        <v>0.50954890609585846</v>
      </c>
      <c r="BB76">
        <f t="shared" si="10"/>
        <v>7.9357646334510399</v>
      </c>
      <c r="BC76">
        <f t="shared" si="11"/>
        <v>0.5493548148042926</v>
      </c>
    </row>
    <row r="77" spans="8:55" x14ac:dyDescent="0.3">
      <c r="H77">
        <f t="shared" si="12"/>
        <v>1.2749999999999995</v>
      </c>
      <c r="I77">
        <f t="shared" si="13"/>
        <v>6.0516623894206898</v>
      </c>
      <c r="J77">
        <f t="shared" si="14"/>
        <v>10.753657854357938</v>
      </c>
      <c r="K77">
        <f t="shared" si="15"/>
        <v>7.3864098186467473</v>
      </c>
      <c r="N77">
        <f t="shared" si="0"/>
        <v>1.2749999999999995</v>
      </c>
      <c r="O77">
        <f t="shared" si="16"/>
        <v>9.5222541033295638</v>
      </c>
      <c r="P77">
        <f t="shared" si="17"/>
        <v>12.388078068216759</v>
      </c>
      <c r="Q77">
        <f t="shared" si="18"/>
        <v>7.9357646334510399</v>
      </c>
      <c r="T77">
        <f t="shared" si="1"/>
        <v>1.2749999999999995</v>
      </c>
      <c r="U77" s="2">
        <f t="shared" si="1"/>
        <v>6.0516623894206898</v>
      </c>
      <c r="V77" s="2">
        <f t="shared" si="2"/>
        <v>9.5222541033295638</v>
      </c>
      <c r="Y77">
        <f t="shared" si="3"/>
        <v>1.2749999999999995</v>
      </c>
      <c r="Z77">
        <f t="shared" si="4"/>
        <v>10.753657854357938</v>
      </c>
      <c r="AA77">
        <f t="shared" si="5"/>
        <v>12.388078068216759</v>
      </c>
      <c r="AC77">
        <f t="shared" si="6"/>
        <v>1.2749999999999995</v>
      </c>
      <c r="AD77">
        <f t="shared" si="7"/>
        <v>7.3864098186467473</v>
      </c>
      <c r="AE77">
        <f t="shared" si="8"/>
        <v>7.9357646334510399</v>
      </c>
      <c r="AF77">
        <f t="shared" si="9"/>
        <v>0.5493548148042926</v>
      </c>
      <c r="AT77">
        <f t="shared" si="19"/>
        <v>1.2749999999999995</v>
      </c>
      <c r="AU77">
        <f t="shared" si="20"/>
        <v>0.5493548148042926</v>
      </c>
      <c r="BB77">
        <f t="shared" si="10"/>
        <v>8.2484422895637497</v>
      </c>
      <c r="BC77">
        <f t="shared" si="11"/>
        <v>0.59129988006136003</v>
      </c>
    </row>
    <row r="78" spans="8:55" x14ac:dyDescent="0.3">
      <c r="H78">
        <f t="shared" si="12"/>
        <v>1.2999999999999994</v>
      </c>
      <c r="I78">
        <f t="shared" si="13"/>
        <v>5.9451675439720422</v>
      </c>
      <c r="J78">
        <f t="shared" si="14"/>
        <v>10.904949414093455</v>
      </c>
      <c r="K78">
        <f t="shared" si="15"/>
        <v>7.6571424095023897</v>
      </c>
      <c r="N78">
        <f t="shared" si="0"/>
        <v>1.2999999999999994</v>
      </c>
      <c r="O78">
        <f t="shared" si="16"/>
        <v>9.5110888679772927</v>
      </c>
      <c r="P78">
        <f t="shared" si="17"/>
        <v>12.626134420799998</v>
      </c>
      <c r="Q78">
        <f t="shared" si="18"/>
        <v>8.2484422895637497</v>
      </c>
      <c r="T78">
        <f t="shared" si="1"/>
        <v>1.2999999999999994</v>
      </c>
      <c r="U78" s="2">
        <f t="shared" si="1"/>
        <v>5.9451675439720422</v>
      </c>
      <c r="V78" s="2">
        <f t="shared" si="2"/>
        <v>9.5110888679772927</v>
      </c>
      <c r="Y78">
        <f t="shared" si="3"/>
        <v>1.2999999999999994</v>
      </c>
      <c r="Z78">
        <f t="shared" si="4"/>
        <v>10.904949414093455</v>
      </c>
      <c r="AA78">
        <f t="shared" si="5"/>
        <v>12.626134420799998</v>
      </c>
      <c r="AC78">
        <f t="shared" si="6"/>
        <v>1.2999999999999994</v>
      </c>
      <c r="AD78">
        <f t="shared" si="7"/>
        <v>7.6571424095023897</v>
      </c>
      <c r="AE78">
        <f t="shared" si="8"/>
        <v>8.2484422895637497</v>
      </c>
      <c r="AF78">
        <f t="shared" si="9"/>
        <v>0.59129988006136003</v>
      </c>
      <c r="AT78">
        <f t="shared" si="19"/>
        <v>1.2999999999999994</v>
      </c>
      <c r="AU78">
        <f t="shared" si="20"/>
        <v>0.59129988006136003</v>
      </c>
      <c r="BB78">
        <f t="shared" si="10"/>
        <v>8.5670678653549928</v>
      </c>
      <c r="BC78">
        <f t="shared" si="11"/>
        <v>0.63544385564277572</v>
      </c>
    </row>
    <row r="79" spans="8:55" x14ac:dyDescent="0.3">
      <c r="H79">
        <f t="shared" si="12"/>
        <v>1.3249999999999993</v>
      </c>
      <c r="I79">
        <f t="shared" si="13"/>
        <v>5.8390980024080186</v>
      </c>
      <c r="J79">
        <f t="shared" si="14"/>
        <v>11.053578602692756</v>
      </c>
      <c r="K79">
        <f t="shared" si="15"/>
        <v>7.931624009712217</v>
      </c>
      <c r="N79">
        <f t="shared" si="0"/>
        <v>1.3249999999999993</v>
      </c>
      <c r="O79">
        <f t="shared" si="16"/>
        <v>9.49972458235119</v>
      </c>
      <c r="P79">
        <f t="shared" si="17"/>
        <v>12.86391164249943</v>
      </c>
      <c r="Q79">
        <f t="shared" si="18"/>
        <v>8.5670678653549928</v>
      </c>
      <c r="T79">
        <f t="shared" si="1"/>
        <v>1.3249999999999993</v>
      </c>
      <c r="U79" s="2">
        <f t="shared" si="1"/>
        <v>5.8390980024080186</v>
      </c>
      <c r="V79" s="2">
        <f t="shared" si="2"/>
        <v>9.49972458235119</v>
      </c>
      <c r="Y79">
        <f t="shared" si="3"/>
        <v>1.3249999999999993</v>
      </c>
      <c r="Z79">
        <f t="shared" si="4"/>
        <v>11.053578602692756</v>
      </c>
      <c r="AA79">
        <f t="shared" si="5"/>
        <v>12.86391164249943</v>
      </c>
      <c r="AC79">
        <f t="shared" si="6"/>
        <v>1.3249999999999993</v>
      </c>
      <c r="AD79">
        <f t="shared" si="7"/>
        <v>7.931624009712217</v>
      </c>
      <c r="AE79">
        <f t="shared" si="8"/>
        <v>8.5670678653549928</v>
      </c>
      <c r="AF79">
        <f t="shared" si="9"/>
        <v>0.63544385564277572</v>
      </c>
      <c r="AT79">
        <f t="shared" si="19"/>
        <v>1.3249999999999993</v>
      </c>
      <c r="AU79">
        <f t="shared" si="20"/>
        <v>0.63544385564277572</v>
      </c>
      <c r="BB79">
        <f t="shared" si="10"/>
        <v>8.8916343203494641</v>
      </c>
      <c r="BC79">
        <f t="shared" si="11"/>
        <v>0.68184612744417628</v>
      </c>
    </row>
    <row r="80" spans="8:55" x14ac:dyDescent="0.3">
      <c r="H80">
        <f t="shared" si="12"/>
        <v>1.3499999999999992</v>
      </c>
      <c r="I80">
        <f t="shared" si="13"/>
        <v>5.7335231871904506</v>
      </c>
      <c r="J80">
        <f t="shared" si="14"/>
        <v>11.199556052752957</v>
      </c>
      <c r="K80">
        <f t="shared" si="15"/>
        <v>8.2097881929052878</v>
      </c>
      <c r="N80">
        <f t="shared" si="0"/>
        <v>1.3499999999999992</v>
      </c>
      <c r="O80">
        <f t="shared" si="16"/>
        <v>9.4881622376094992</v>
      </c>
      <c r="P80">
        <f t="shared" si="17"/>
        <v>13.101404757058209</v>
      </c>
      <c r="Q80">
        <f t="shared" si="18"/>
        <v>8.8916343203494641</v>
      </c>
      <c r="T80">
        <f t="shared" si="1"/>
        <v>1.3499999999999992</v>
      </c>
      <c r="U80" s="2">
        <f t="shared" si="1"/>
        <v>5.7335231871904506</v>
      </c>
      <c r="V80" s="2">
        <f t="shared" si="2"/>
        <v>9.4881622376094992</v>
      </c>
      <c r="Y80">
        <f t="shared" si="3"/>
        <v>1.3499999999999992</v>
      </c>
      <c r="Z80">
        <f t="shared" si="4"/>
        <v>11.199556052752957</v>
      </c>
      <c r="AA80">
        <f t="shared" si="5"/>
        <v>13.101404757058209</v>
      </c>
      <c r="AC80">
        <f t="shared" si="6"/>
        <v>1.3499999999999992</v>
      </c>
      <c r="AD80">
        <f t="shared" si="7"/>
        <v>8.2097881929052878</v>
      </c>
      <c r="AE80">
        <f t="shared" si="8"/>
        <v>8.8916343203494641</v>
      </c>
      <c r="AF80">
        <f t="shared" si="9"/>
        <v>0.68184612744417628</v>
      </c>
      <c r="AT80">
        <f t="shared" si="19"/>
        <v>1.3499999999999992</v>
      </c>
      <c r="AU80">
        <f t="shared" si="20"/>
        <v>0.68184612744417628</v>
      </c>
      <c r="BB80">
        <f t="shared" si="10"/>
        <v>9.222134489975172</v>
      </c>
      <c r="BC80">
        <f t="shared" si="11"/>
        <v>0.73056566975506243</v>
      </c>
    </row>
    <row r="81" spans="8:55" x14ac:dyDescent="0.3">
      <c r="H81">
        <f t="shared" si="12"/>
        <v>1.3749999999999991</v>
      </c>
      <c r="I81">
        <f t="shared" si="13"/>
        <v>5.6285094627637609</v>
      </c>
      <c r="J81">
        <f t="shared" si="14"/>
        <v>11.342894132432718</v>
      </c>
      <c r="K81">
        <f t="shared" si="15"/>
        <v>8.4915688202201096</v>
      </c>
      <c r="N81">
        <f t="shared" si="0"/>
        <v>1.3749999999999991</v>
      </c>
      <c r="O81">
        <f t="shared" si="16"/>
        <v>9.4764028405008762</v>
      </c>
      <c r="P81">
        <f t="shared" si="17"/>
        <v>13.338608812998446</v>
      </c>
      <c r="Q81">
        <f t="shared" si="18"/>
        <v>9.222134489975172</v>
      </c>
      <c r="T81">
        <f t="shared" si="1"/>
        <v>1.3749999999999991</v>
      </c>
      <c r="U81" s="2">
        <f t="shared" si="1"/>
        <v>5.6285094627637609</v>
      </c>
      <c r="V81" s="2">
        <f t="shared" si="2"/>
        <v>9.4764028405008762</v>
      </c>
      <c r="Y81">
        <f t="shared" si="3"/>
        <v>1.3749999999999991</v>
      </c>
      <c r="Z81">
        <f t="shared" si="4"/>
        <v>11.342894132432718</v>
      </c>
      <c r="AA81">
        <f t="shared" si="5"/>
        <v>13.338608812998446</v>
      </c>
      <c r="AC81">
        <f t="shared" si="6"/>
        <v>1.3749999999999991</v>
      </c>
      <c r="AD81">
        <f t="shared" si="7"/>
        <v>8.4915688202201096</v>
      </c>
      <c r="AE81">
        <f t="shared" si="8"/>
        <v>9.222134489975172</v>
      </c>
      <c r="AF81">
        <f t="shared" si="9"/>
        <v>0.73056566975506243</v>
      </c>
      <c r="AT81">
        <f t="shared" si="19"/>
        <v>1.3749999999999991</v>
      </c>
      <c r="AU81">
        <f t="shared" si="20"/>
        <v>0.73056566975506243</v>
      </c>
      <c r="BB81">
        <f t="shared" si="10"/>
        <v>9.5585610861877903</v>
      </c>
      <c r="BC81">
        <f t="shared" si="11"/>
        <v>0.78166100344974865</v>
      </c>
    </row>
    <row r="82" spans="8:55" x14ac:dyDescent="0.3">
      <c r="H82">
        <f t="shared" si="12"/>
        <v>1.399999999999999</v>
      </c>
      <c r="I82">
        <f t="shared" si="13"/>
        <v>5.5241201315419683</v>
      </c>
      <c r="J82">
        <f t="shared" si="14"/>
        <v>11.483606869001813</v>
      </c>
      <c r="K82">
        <f t="shared" si="15"/>
        <v>8.7769000827380417</v>
      </c>
      <c r="N82">
        <f t="shared" si="0"/>
        <v>1.399999999999999</v>
      </c>
      <c r="O82">
        <f t="shared" si="16"/>
        <v>9.4644474131809915</v>
      </c>
      <c r="P82">
        <f t="shared" si="17"/>
        <v>13.575518884010968</v>
      </c>
      <c r="Q82">
        <f t="shared" si="18"/>
        <v>9.5585610861877903</v>
      </c>
      <c r="T82">
        <f t="shared" si="1"/>
        <v>1.399999999999999</v>
      </c>
      <c r="U82" s="2">
        <f t="shared" si="1"/>
        <v>5.5241201315419683</v>
      </c>
      <c r="V82" s="2">
        <f t="shared" si="2"/>
        <v>9.4644474131809915</v>
      </c>
      <c r="Y82">
        <f t="shared" si="3"/>
        <v>1.399999999999999</v>
      </c>
      <c r="Z82">
        <f t="shared" si="4"/>
        <v>11.483606869001813</v>
      </c>
      <c r="AA82">
        <f t="shared" si="5"/>
        <v>13.575518884010968</v>
      </c>
      <c r="AC82">
        <f t="shared" si="6"/>
        <v>1.399999999999999</v>
      </c>
      <c r="AD82">
        <f t="shared" si="7"/>
        <v>8.7769000827380417</v>
      </c>
      <c r="AE82">
        <f t="shared" si="8"/>
        <v>9.5585610861877903</v>
      </c>
      <c r="AF82">
        <f t="shared" si="9"/>
        <v>0.78166100344974865</v>
      </c>
      <c r="AT82">
        <f t="shared" si="19"/>
        <v>1.399999999999999</v>
      </c>
      <c r="AU82">
        <f t="shared" si="20"/>
        <v>0.78166100344974865</v>
      </c>
      <c r="BB82">
        <f t="shared" si="10"/>
        <v>9.9009066981046843</v>
      </c>
      <c r="BC82">
        <f t="shared" si="11"/>
        <v>0.83519015610048974</v>
      </c>
    </row>
    <row r="83" spans="8:55" x14ac:dyDescent="0.3">
      <c r="H83">
        <f t="shared" si="12"/>
        <v>1.4249999999999989</v>
      </c>
      <c r="I83">
        <f t="shared" si="13"/>
        <v>5.4204154384400347</v>
      </c>
      <c r="J83">
        <f t="shared" si="14"/>
        <v>11.621709872290362</v>
      </c>
      <c r="K83">
        <f t="shared" si="15"/>
        <v>9.0657165420041945</v>
      </c>
      <c r="N83">
        <f t="shared" si="0"/>
        <v>1.4249999999999989</v>
      </c>
      <c r="O83">
        <f t="shared" si="16"/>
        <v>9.4522969930267884</v>
      </c>
      <c r="P83">
        <f t="shared" si="17"/>
        <v>13.812130069340492</v>
      </c>
      <c r="Q83">
        <f t="shared" si="18"/>
        <v>9.9009066981046843</v>
      </c>
      <c r="T83">
        <f t="shared" si="1"/>
        <v>1.4249999999999989</v>
      </c>
      <c r="U83" s="2">
        <f t="shared" si="1"/>
        <v>5.4204154384400347</v>
      </c>
      <c r="V83" s="2">
        <f t="shared" si="2"/>
        <v>9.4522969930267884</v>
      </c>
      <c r="Y83">
        <f t="shared" si="3"/>
        <v>1.4249999999999989</v>
      </c>
      <c r="Z83">
        <f t="shared" si="4"/>
        <v>11.621709872290362</v>
      </c>
      <c r="AA83">
        <f t="shared" si="5"/>
        <v>13.812130069340492</v>
      </c>
      <c r="AC83">
        <f t="shared" si="6"/>
        <v>1.4249999999999989</v>
      </c>
      <c r="AD83">
        <f t="shared" si="7"/>
        <v>9.0657165420041945</v>
      </c>
      <c r="AE83">
        <f t="shared" si="8"/>
        <v>9.9009066981046843</v>
      </c>
      <c r="AF83">
        <f t="shared" si="9"/>
        <v>0.83519015610048974</v>
      </c>
      <c r="AT83">
        <f t="shared" si="19"/>
        <v>1.4249999999999989</v>
      </c>
      <c r="AU83">
        <f t="shared" si="20"/>
        <v>0.83519015610048974</v>
      </c>
      <c r="BB83">
        <f t="shared" si="10"/>
        <v>10.249163792648517</v>
      </c>
      <c r="BC83">
        <f t="shared" si="11"/>
        <v>0.89121062401255102</v>
      </c>
    </row>
    <row r="84" spans="8:55" x14ac:dyDescent="0.3">
      <c r="H84">
        <f t="shared" si="12"/>
        <v>1.4499999999999988</v>
      </c>
      <c r="I84">
        <f t="shared" si="13"/>
        <v>5.3174525834663235</v>
      </c>
      <c r="J84">
        <f t="shared" si="14"/>
        <v>11.757220258251362</v>
      </c>
      <c r="K84">
        <f t="shared" si="15"/>
        <v>9.3579531686359658</v>
      </c>
      <c r="N84">
        <f t="shared" si="0"/>
        <v>1.4499999999999988</v>
      </c>
      <c r="O84">
        <f t="shared" si="16"/>
        <v>9.4399526324484491</v>
      </c>
      <c r="P84">
        <f t="shared" si="17"/>
        <v>14.048437494166162</v>
      </c>
      <c r="Q84">
        <f t="shared" si="18"/>
        <v>10.249163792648517</v>
      </c>
      <c r="T84">
        <f t="shared" si="1"/>
        <v>1.4499999999999988</v>
      </c>
      <c r="U84" s="2">
        <f t="shared" si="1"/>
        <v>5.3174525834663235</v>
      </c>
      <c r="V84" s="2">
        <f t="shared" si="2"/>
        <v>9.4399526324484491</v>
      </c>
      <c r="Y84">
        <f t="shared" si="3"/>
        <v>1.4499999999999988</v>
      </c>
      <c r="Z84">
        <f t="shared" si="4"/>
        <v>11.757220258251362</v>
      </c>
      <c r="AA84">
        <f t="shared" si="5"/>
        <v>14.048437494166162</v>
      </c>
      <c r="AC84">
        <f t="shared" si="6"/>
        <v>1.4499999999999988</v>
      </c>
      <c r="AD84">
        <f t="shared" si="7"/>
        <v>9.3579531686359658</v>
      </c>
      <c r="AE84">
        <f t="shared" si="8"/>
        <v>10.249163792648517</v>
      </c>
      <c r="AF84">
        <f t="shared" si="9"/>
        <v>0.89121062401255102</v>
      </c>
      <c r="AT84">
        <f t="shared" si="19"/>
        <v>1.4499999999999988</v>
      </c>
      <c r="AU84">
        <f t="shared" si="20"/>
        <v>0.89121062401255102</v>
      </c>
      <c r="BB84">
        <f t="shared" si="10"/>
        <v>10.60332471520031</v>
      </c>
      <c r="BC84">
        <f t="shared" si="11"/>
        <v>0.94977933617572674</v>
      </c>
    </row>
    <row r="85" spans="8:55" x14ac:dyDescent="0.3">
      <c r="H85">
        <f t="shared" si="12"/>
        <v>1.4749999999999988</v>
      </c>
      <c r="I85">
        <f t="shared" si="13"/>
        <v>5.2152857418853982</v>
      </c>
      <c r="J85">
        <f t="shared" si="14"/>
        <v>11.89015657283802</v>
      </c>
      <c r="K85">
        <f t="shared" si="15"/>
        <v>9.6535453790245835</v>
      </c>
      <c r="N85">
        <f t="shared" si="0"/>
        <v>1.4749999999999988</v>
      </c>
      <c r="O85">
        <f t="shared" si="16"/>
        <v>9.4274153986991251</v>
      </c>
      <c r="P85">
        <f t="shared" si="17"/>
        <v>14.284436309977373</v>
      </c>
      <c r="Q85">
        <f t="shared" si="18"/>
        <v>10.60332471520031</v>
      </c>
      <c r="T85">
        <f t="shared" si="1"/>
        <v>1.4749999999999988</v>
      </c>
      <c r="U85" s="2">
        <f t="shared" si="1"/>
        <v>5.2152857418853982</v>
      </c>
      <c r="V85" s="2">
        <f t="shared" si="2"/>
        <v>9.4274153986991251</v>
      </c>
      <c r="Y85">
        <f t="shared" si="3"/>
        <v>1.4749999999999988</v>
      </c>
      <c r="Z85">
        <f t="shared" si="4"/>
        <v>11.89015657283802</v>
      </c>
      <c r="AA85">
        <f t="shared" si="5"/>
        <v>14.284436309977373</v>
      </c>
      <c r="AC85">
        <f t="shared" si="6"/>
        <v>1.4749999999999988</v>
      </c>
      <c r="AD85">
        <f t="shared" si="7"/>
        <v>9.6535453790245835</v>
      </c>
      <c r="AE85">
        <f t="shared" si="8"/>
        <v>10.60332471520031</v>
      </c>
      <c r="AF85">
        <f t="shared" si="9"/>
        <v>0.94977933617572674</v>
      </c>
      <c r="AT85">
        <f t="shared" si="19"/>
        <v>1.4749999999999988</v>
      </c>
      <c r="AU85">
        <f t="shared" si="20"/>
        <v>0.94977933617572674</v>
      </c>
      <c r="BB85">
        <f t="shared" si="10"/>
        <v>10.963381690261839</v>
      </c>
      <c r="BC85">
        <f t="shared" si="11"/>
        <v>1.0109526201219659</v>
      </c>
    </row>
    <row r="86" spans="8:55" x14ac:dyDescent="0.3">
      <c r="H86">
        <f t="shared" si="12"/>
        <v>1.4999999999999987</v>
      </c>
      <c r="I86">
        <f t="shared" si="13"/>
        <v>5.1139660914562812</v>
      </c>
      <c r="J86">
        <f t="shared" si="14"/>
        <v>12.020538716385154</v>
      </c>
      <c r="K86">
        <f t="shared" si="15"/>
        <v>9.952429070139873</v>
      </c>
      <c r="N86">
        <f t="shared" si="0"/>
        <v>1.4999999999999987</v>
      </c>
      <c r="O86">
        <f t="shared" si="16"/>
        <v>9.4146863736824855</v>
      </c>
      <c r="P86">
        <f t="shared" si="17"/>
        <v>14.520121694944851</v>
      </c>
      <c r="Q86">
        <f t="shared" si="18"/>
        <v>10.963381690261839</v>
      </c>
      <c r="T86">
        <f t="shared" si="1"/>
        <v>1.4999999999999987</v>
      </c>
      <c r="U86" s="2">
        <f t="shared" si="1"/>
        <v>5.1139660914562812</v>
      </c>
      <c r="V86" s="2">
        <f t="shared" si="2"/>
        <v>9.4146863736824855</v>
      </c>
      <c r="Y86">
        <f t="shared" si="3"/>
        <v>1.4999999999999987</v>
      </c>
      <c r="Z86">
        <f t="shared" si="4"/>
        <v>12.020538716385154</v>
      </c>
      <c r="AA86">
        <f t="shared" si="5"/>
        <v>14.520121694944851</v>
      </c>
      <c r="AC86">
        <f t="shared" si="6"/>
        <v>1.4999999999999987</v>
      </c>
      <c r="AD86">
        <f t="shared" si="7"/>
        <v>9.952429070139873</v>
      </c>
      <c r="AE86">
        <f t="shared" si="8"/>
        <v>10.963381690261839</v>
      </c>
      <c r="AF86">
        <f t="shared" si="9"/>
        <v>1.0109526201219659</v>
      </c>
      <c r="AT86">
        <f t="shared" si="19"/>
        <v>1.4999999999999987</v>
      </c>
      <c r="AU86">
        <f t="shared" si="20"/>
        <v>1.0109526201219659</v>
      </c>
      <c r="BB86">
        <f t="shared" si="10"/>
        <v>11.329326822127236</v>
      </c>
      <c r="BC86">
        <f t="shared" si="11"/>
        <v>1.0747861696741534</v>
      </c>
    </row>
    <row r="87" spans="8:55" x14ac:dyDescent="0.3">
      <c r="H87">
        <f t="shared" si="12"/>
        <v>1.5249999999999986</v>
      </c>
      <c r="I87">
        <f t="shared" si="13"/>
        <v>5.0135418462501944</v>
      </c>
      <c r="J87">
        <f t="shared" si="14"/>
        <v>12.148387868671561</v>
      </c>
      <c r="K87">
        <f t="shared" si="15"/>
        <v>10.254540652453082</v>
      </c>
      <c r="N87">
        <f t="shared" si="0"/>
        <v>1.5249999999999986</v>
      </c>
      <c r="O87">
        <f t="shared" si="16"/>
        <v>9.4017666537581537</v>
      </c>
      <c r="P87">
        <f t="shared" si="17"/>
        <v>14.755488854286913</v>
      </c>
      <c r="Q87">
        <f t="shared" si="18"/>
        <v>11.329326822127236</v>
      </c>
      <c r="T87">
        <f t="shared" si="1"/>
        <v>1.5249999999999986</v>
      </c>
      <c r="U87" s="2">
        <f t="shared" si="1"/>
        <v>5.0135418462501944</v>
      </c>
      <c r="V87" s="2">
        <f t="shared" si="2"/>
        <v>9.4017666537581537</v>
      </c>
      <c r="Y87">
        <f t="shared" si="3"/>
        <v>1.5249999999999986</v>
      </c>
      <c r="Z87">
        <f t="shared" si="4"/>
        <v>12.148387868671561</v>
      </c>
      <c r="AA87">
        <f t="shared" si="5"/>
        <v>14.755488854286913</v>
      </c>
      <c r="AC87">
        <f t="shared" si="6"/>
        <v>1.5249999999999986</v>
      </c>
      <c r="AD87">
        <f t="shared" si="7"/>
        <v>10.254540652453082</v>
      </c>
      <c r="AE87">
        <f t="shared" si="8"/>
        <v>11.329326822127236</v>
      </c>
      <c r="AF87">
        <f t="shared" si="9"/>
        <v>1.0747861696741534</v>
      </c>
      <c r="AT87">
        <f t="shared" si="19"/>
        <v>1.5249999999999986</v>
      </c>
      <c r="AU87">
        <f t="shared" si="20"/>
        <v>1.0747861696741534</v>
      </c>
      <c r="BB87">
        <f t="shared" si="10"/>
        <v>11.701152095563708</v>
      </c>
      <c r="BC87">
        <f t="shared" si="11"/>
        <v>1.1413350145668844</v>
      </c>
    </row>
    <row r="88" spans="8:55" x14ac:dyDescent="0.3">
      <c r="H88">
        <f t="shared" si="12"/>
        <v>1.5499999999999985</v>
      </c>
      <c r="I88">
        <f t="shared" si="13"/>
        <v>4.9140582965536321</v>
      </c>
      <c r="J88">
        <f t="shared" si="14"/>
        <v>12.273726414827816</v>
      </c>
      <c r="K88">
        <f t="shared" si="15"/>
        <v>10.559817080996824</v>
      </c>
      <c r="N88">
        <f t="shared" si="0"/>
        <v>1.5499999999999985</v>
      </c>
      <c r="O88">
        <f t="shared" si="16"/>
        <v>9.3886573495450794</v>
      </c>
      <c r="P88">
        <f t="shared" si="17"/>
        <v>14.990533020630867</v>
      </c>
      <c r="Q88">
        <f t="shared" si="18"/>
        <v>11.701152095563708</v>
      </c>
      <c r="T88">
        <f t="shared" si="1"/>
        <v>1.5499999999999985</v>
      </c>
      <c r="U88" s="2">
        <f t="shared" si="1"/>
        <v>4.9140582965536321</v>
      </c>
      <c r="V88" s="2">
        <f t="shared" si="2"/>
        <v>9.3886573495450794</v>
      </c>
      <c r="Y88">
        <f t="shared" si="3"/>
        <v>1.5499999999999985</v>
      </c>
      <c r="Z88">
        <f t="shared" si="4"/>
        <v>12.273726414827816</v>
      </c>
      <c r="AA88">
        <f t="shared" si="5"/>
        <v>14.990533020630867</v>
      </c>
      <c r="AC88">
        <f t="shared" si="6"/>
        <v>1.5499999999999985</v>
      </c>
      <c r="AD88">
        <f t="shared" si="7"/>
        <v>10.559817080996824</v>
      </c>
      <c r="AE88">
        <f t="shared" si="8"/>
        <v>11.701152095563708</v>
      </c>
      <c r="AF88">
        <f t="shared" si="9"/>
        <v>1.1413350145668844</v>
      </c>
      <c r="AT88">
        <f t="shared" si="19"/>
        <v>1.5499999999999985</v>
      </c>
      <c r="AU88">
        <f t="shared" si="20"/>
        <v>1.1413350145668844</v>
      </c>
      <c r="BB88">
        <f t="shared" si="10"/>
        <v>12.078849376501212</v>
      </c>
      <c r="BC88">
        <f t="shared" si="11"/>
        <v>1.2106534919160197</v>
      </c>
    </row>
    <row r="89" spans="8:55" x14ac:dyDescent="0.3">
      <c r="H89">
        <f t="shared" si="12"/>
        <v>1.5749999999999984</v>
      </c>
      <c r="I89">
        <f t="shared" si="13"/>
        <v>4.8155578543670767</v>
      </c>
      <c r="J89">
        <f t="shared" si="14"/>
        <v>12.396577872241657</v>
      </c>
      <c r="K89">
        <f t="shared" si="15"/>
        <v>10.868195884585193</v>
      </c>
      <c r="N89">
        <f t="shared" si="0"/>
        <v>1.5749999999999984</v>
      </c>
      <c r="O89">
        <f t="shared" si="16"/>
        <v>9.3753595857229151</v>
      </c>
      <c r="P89">
        <f t="shared" si="17"/>
        <v>15.225249454369495</v>
      </c>
      <c r="Q89">
        <f t="shared" si="18"/>
        <v>12.078849376501212</v>
      </c>
      <c r="T89">
        <f t="shared" si="1"/>
        <v>1.5749999999999984</v>
      </c>
      <c r="U89" s="2">
        <f t="shared" si="1"/>
        <v>4.8155578543670767</v>
      </c>
      <c r="V89" s="2">
        <f t="shared" si="2"/>
        <v>9.3753595857229151</v>
      </c>
      <c r="Y89">
        <f t="shared" si="3"/>
        <v>1.5749999999999984</v>
      </c>
      <c r="Z89">
        <f t="shared" si="4"/>
        <v>12.396577872241657</v>
      </c>
      <c r="AA89">
        <f t="shared" si="5"/>
        <v>15.225249454369495</v>
      </c>
      <c r="AC89">
        <f t="shared" si="6"/>
        <v>1.5749999999999984</v>
      </c>
      <c r="AD89">
        <f t="shared" si="7"/>
        <v>10.868195884585193</v>
      </c>
      <c r="AE89">
        <f t="shared" si="8"/>
        <v>12.078849376501212</v>
      </c>
      <c r="AF89">
        <f t="shared" si="9"/>
        <v>1.2106534919160197</v>
      </c>
      <c r="AT89">
        <f t="shared" si="19"/>
        <v>1.5749999999999984</v>
      </c>
      <c r="AU89">
        <f t="shared" si="20"/>
        <v>1.2106534919160197</v>
      </c>
      <c r="BB89">
        <f t="shared" si="10"/>
        <v>12.462410412730987</v>
      </c>
      <c r="BC89">
        <f t="shared" si="11"/>
        <v>1.2827952195102643</v>
      </c>
    </row>
    <row r="90" spans="8:55" x14ac:dyDescent="0.3">
      <c r="H90">
        <f t="shared" si="12"/>
        <v>1.5999999999999983</v>
      </c>
      <c r="I90">
        <f t="shared" si="13"/>
        <v>4.7180801040164866</v>
      </c>
      <c r="J90">
        <f t="shared" si="14"/>
        <v>12.516966818600833</v>
      </c>
      <c r="K90">
        <f t="shared" si="15"/>
        <v>11.179615193220723</v>
      </c>
      <c r="N90">
        <f t="shared" si="0"/>
        <v>1.5999999999999983</v>
      </c>
      <c r="O90">
        <f t="shared" si="16"/>
        <v>9.3618745008314406</v>
      </c>
      <c r="P90">
        <f t="shared" si="17"/>
        <v>15.459633444012567</v>
      </c>
      <c r="Q90">
        <f t="shared" si="18"/>
        <v>12.462410412730987</v>
      </c>
      <c r="T90">
        <f t="shared" si="1"/>
        <v>1.5999999999999983</v>
      </c>
      <c r="U90" s="2">
        <f t="shared" si="1"/>
        <v>4.7180801040164866</v>
      </c>
      <c r="V90" s="2">
        <f t="shared" si="2"/>
        <v>9.3618745008314406</v>
      </c>
      <c r="Y90">
        <f t="shared" si="3"/>
        <v>1.5999999999999983</v>
      </c>
      <c r="Z90">
        <f t="shared" si="4"/>
        <v>12.516966818600833</v>
      </c>
      <c r="AA90">
        <f t="shared" si="5"/>
        <v>15.459633444012567</v>
      </c>
      <c r="AC90">
        <f t="shared" si="6"/>
        <v>1.5999999999999983</v>
      </c>
      <c r="AD90">
        <f t="shared" si="7"/>
        <v>11.179615193220723</v>
      </c>
      <c r="AE90">
        <f t="shared" si="8"/>
        <v>12.462410412730987</v>
      </c>
      <c r="AF90">
        <f t="shared" si="9"/>
        <v>1.2827952195102643</v>
      </c>
      <c r="AT90">
        <f t="shared" si="19"/>
        <v>1.5999999999999983</v>
      </c>
      <c r="AU90">
        <f t="shared" si="20"/>
        <v>1.2827952195102643</v>
      </c>
      <c r="BB90">
        <f t="shared" si="10"/>
        <v>12.851826834612812</v>
      </c>
      <c r="BC90">
        <f t="shared" si="11"/>
        <v>1.3578130708945633</v>
      </c>
    </row>
    <row r="91" spans="8:55" x14ac:dyDescent="0.3">
      <c r="H91">
        <f t="shared" si="12"/>
        <v>1.6249999999999982</v>
      </c>
      <c r="I91">
        <f t="shared" si="13"/>
        <v>4.6216618574037716</v>
      </c>
      <c r="J91">
        <f t="shared" si="14"/>
        <v>12.634918821201246</v>
      </c>
      <c r="K91">
        <f t="shared" si="15"/>
        <v>11.494013763718248</v>
      </c>
      <c r="N91">
        <f t="shared" ref="N91:N154" si="21">H91</f>
        <v>1.6249999999999982</v>
      </c>
      <c r="O91">
        <f t="shared" si="16"/>
        <v>9.3482032470681133</v>
      </c>
      <c r="P91">
        <f t="shared" si="17"/>
        <v>15.693680306533354</v>
      </c>
      <c r="Q91">
        <f t="shared" si="18"/>
        <v>12.851826834612812</v>
      </c>
      <c r="T91">
        <f t="shared" ref="T91:U154" si="22">H91</f>
        <v>1.6249999999999982</v>
      </c>
      <c r="U91" s="2">
        <f t="shared" si="22"/>
        <v>4.6216618574037716</v>
      </c>
      <c r="V91" s="2">
        <f t="shared" ref="V91:V154" si="23">O91</f>
        <v>9.3482032470681133</v>
      </c>
      <c r="Y91">
        <f t="shared" ref="Y91:Y154" si="24">H91</f>
        <v>1.6249999999999982</v>
      </c>
      <c r="Z91">
        <f t="shared" ref="Z91:Z154" si="25">J91</f>
        <v>12.634918821201246</v>
      </c>
      <c r="AA91">
        <f t="shared" ref="AA91:AA154" si="26">P91</f>
        <v>15.693680306533354</v>
      </c>
      <c r="AC91">
        <f t="shared" ref="AC91:AC154" si="27">H91</f>
        <v>1.6249999999999982</v>
      </c>
      <c r="AD91">
        <f t="shared" ref="AD91:AD154" si="28">K91</f>
        <v>11.494013763718248</v>
      </c>
      <c r="AE91">
        <f t="shared" ref="AE91:AE154" si="29">Q91</f>
        <v>12.851826834612812</v>
      </c>
      <c r="AF91">
        <f t="shared" ref="AF91:AF154" si="30">AE91-AD91</f>
        <v>1.3578130708945633</v>
      </c>
      <c r="AT91">
        <f t="shared" si="19"/>
        <v>1.6249999999999982</v>
      </c>
      <c r="AU91">
        <f t="shared" si="20"/>
        <v>1.3578130708945633</v>
      </c>
      <c r="BB91">
        <f t="shared" ref="BB91:BB141" si="31">Q92</f>
        <v>13.247090155790854</v>
      </c>
      <c r="BC91">
        <f t="shared" ref="BC91:BC141" si="32">AF92</f>
        <v>1.4357591522121353</v>
      </c>
    </row>
    <row r="92" spans="8:55" x14ac:dyDescent="0.3">
      <c r="H92">
        <f t="shared" ref="H92:H155" si="33">H91+0.025</f>
        <v>1.6499999999999981</v>
      </c>
      <c r="I92">
        <f t="shared" ref="I92:I155" si="34">$I$26-$I$3*(J92*J92)</f>
        <v>4.5263372134333855</v>
      </c>
      <c r="J92">
        <f t="shared" ref="J92:J155" si="35">J91+I91*0.025</f>
        <v>12.750460367636341</v>
      </c>
      <c r="K92">
        <f t="shared" ref="K92:K155" si="36">K91+0.025*(J91+J92)/2</f>
        <v>11.811331003578719</v>
      </c>
      <c r="N92">
        <f t="shared" si="21"/>
        <v>1.6499999999999981</v>
      </c>
      <c r="O92">
        <f t="shared" ref="O92:O155" si="37">$O$26-$O$3*(P92*P92)</f>
        <v>9.3343469900838016</v>
      </c>
      <c r="P92">
        <f t="shared" ref="P92:P155" si="38">P91+O91*0.025</f>
        <v>15.927385387710057</v>
      </c>
      <c r="Q92">
        <f t="shared" ref="Q92:Q155" si="39">Q91+0.025*(P91+P92)/2</f>
        <v>13.247090155790854</v>
      </c>
      <c r="T92">
        <f t="shared" si="22"/>
        <v>1.6499999999999981</v>
      </c>
      <c r="U92" s="2">
        <f t="shared" si="22"/>
        <v>4.5263372134333855</v>
      </c>
      <c r="V92" s="2">
        <f t="shared" si="23"/>
        <v>9.3343469900838016</v>
      </c>
      <c r="Y92">
        <f t="shared" si="24"/>
        <v>1.6499999999999981</v>
      </c>
      <c r="Z92">
        <f t="shared" si="25"/>
        <v>12.750460367636341</v>
      </c>
      <c r="AA92">
        <f t="shared" si="26"/>
        <v>15.927385387710057</v>
      </c>
      <c r="AC92">
        <f t="shared" si="27"/>
        <v>1.6499999999999981</v>
      </c>
      <c r="AD92">
        <f t="shared" si="28"/>
        <v>11.811331003578719</v>
      </c>
      <c r="AE92">
        <f t="shared" si="29"/>
        <v>13.247090155790854</v>
      </c>
      <c r="AF92">
        <f t="shared" si="30"/>
        <v>1.4357591522121353</v>
      </c>
      <c r="AT92">
        <f t="shared" si="19"/>
        <v>1.6499999999999981</v>
      </c>
      <c r="AU92">
        <f t="shared" si="20"/>
        <v>1.4357591522121353</v>
      </c>
      <c r="BB92">
        <f t="shared" si="31"/>
        <v>13.648191773918006</v>
      </c>
      <c r="BC92">
        <f t="shared" si="32"/>
        <v>1.5166847807691806</v>
      </c>
    </row>
    <row r="93" spans="8:55" x14ac:dyDescent="0.3">
      <c r="H93">
        <f t="shared" si="33"/>
        <v>1.674999999999998</v>
      </c>
      <c r="I93">
        <f t="shared" si="34"/>
        <v>4.4321376211648484</v>
      </c>
      <c r="J93">
        <f t="shared" si="35"/>
        <v>12.863618797972176</v>
      </c>
      <c r="K93">
        <f t="shared" si="36"/>
        <v>12.131506993148825</v>
      </c>
      <c r="N93">
        <f t="shared" si="21"/>
        <v>1.674999999999998</v>
      </c>
      <c r="O93">
        <f t="shared" si="37"/>
        <v>9.3203069087767396</v>
      </c>
      <c r="P93">
        <f t="shared" si="38"/>
        <v>16.16074406246215</v>
      </c>
      <c r="Q93">
        <f t="shared" si="39"/>
        <v>13.648191773918006</v>
      </c>
      <c r="T93">
        <f t="shared" si="22"/>
        <v>1.674999999999998</v>
      </c>
      <c r="U93" s="2">
        <f t="shared" si="22"/>
        <v>4.4321376211648484</v>
      </c>
      <c r="V93" s="2">
        <f t="shared" si="23"/>
        <v>9.3203069087767396</v>
      </c>
      <c r="Y93">
        <f t="shared" si="24"/>
        <v>1.674999999999998</v>
      </c>
      <c r="Z93">
        <f t="shared" si="25"/>
        <v>12.863618797972176</v>
      </c>
      <c r="AA93">
        <f t="shared" si="26"/>
        <v>16.16074406246215</v>
      </c>
      <c r="AC93">
        <f t="shared" si="27"/>
        <v>1.674999999999998</v>
      </c>
      <c r="AD93">
        <f t="shared" si="28"/>
        <v>12.131506993148825</v>
      </c>
      <c r="AE93">
        <f t="shared" si="29"/>
        <v>13.648191773918006</v>
      </c>
      <c r="AF93">
        <f t="shared" si="30"/>
        <v>1.5166847807691806</v>
      </c>
      <c r="AT93">
        <f t="shared" ref="AT93:AT156" si="40">H93</f>
        <v>1.674999999999998</v>
      </c>
      <c r="AU93">
        <f t="shared" ref="AU93:AU156" si="41">AF93</f>
        <v>1.5166847807691806</v>
      </c>
      <c r="BB93">
        <f t="shared" si="31"/>
        <v>14.055122971388553</v>
      </c>
      <c r="BC93">
        <f t="shared" si="32"/>
        <v>1.6006404652838082</v>
      </c>
    </row>
    <row r="94" spans="8:55" x14ac:dyDescent="0.3">
      <c r="H94">
        <f t="shared" si="33"/>
        <v>1.699999999999998</v>
      </c>
      <c r="I94">
        <f t="shared" si="34"/>
        <v>4.3390919462551967</v>
      </c>
      <c r="J94">
        <f t="shared" si="35"/>
        <v>12.974422238501297</v>
      </c>
      <c r="K94">
        <f t="shared" si="36"/>
        <v>12.454482506104744</v>
      </c>
      <c r="N94">
        <f t="shared" si="21"/>
        <v>1.699999999999998</v>
      </c>
      <c r="O94">
        <f t="shared" si="37"/>
        <v>9.306084195084809</v>
      </c>
      <c r="P94">
        <f t="shared" si="38"/>
        <v>16.393751735181567</v>
      </c>
      <c r="Q94">
        <f t="shared" si="39"/>
        <v>14.055122971388553</v>
      </c>
      <c r="T94">
        <f t="shared" si="22"/>
        <v>1.699999999999998</v>
      </c>
      <c r="U94" s="2">
        <f t="shared" si="22"/>
        <v>4.3390919462551967</v>
      </c>
      <c r="V94" s="2">
        <f t="shared" si="23"/>
        <v>9.306084195084809</v>
      </c>
      <c r="Y94">
        <f t="shared" si="24"/>
        <v>1.699999999999998</v>
      </c>
      <c r="Z94">
        <f t="shared" si="25"/>
        <v>12.974422238501297</v>
      </c>
      <c r="AA94">
        <f t="shared" si="26"/>
        <v>16.393751735181567</v>
      </c>
      <c r="AC94">
        <f t="shared" si="27"/>
        <v>1.699999999999998</v>
      </c>
      <c r="AD94">
        <f t="shared" si="28"/>
        <v>12.454482506104744</v>
      </c>
      <c r="AE94">
        <f t="shared" si="29"/>
        <v>14.055122971388553</v>
      </c>
      <c r="AF94">
        <f t="shared" si="30"/>
        <v>1.6006404652838082</v>
      </c>
      <c r="AT94">
        <f t="shared" si="40"/>
        <v>1.699999999999998</v>
      </c>
      <c r="AU94">
        <f t="shared" si="41"/>
        <v>1.6006404652838082</v>
      </c>
      <c r="BB94">
        <f t="shared" si="31"/>
        <v>14.467874916079056</v>
      </c>
      <c r="BC94">
        <f t="shared" si="32"/>
        <v>1.6876758877785747</v>
      </c>
    </row>
    <row r="95" spans="8:55" x14ac:dyDescent="0.3">
      <c r="H95">
        <f t="shared" si="33"/>
        <v>1.7249999999999979</v>
      </c>
      <c r="I95">
        <f t="shared" si="34"/>
        <v>4.2472265402707814</v>
      </c>
      <c r="J95">
        <f t="shared" si="35"/>
        <v>13.082899537157678</v>
      </c>
      <c r="K95">
        <f t="shared" si="36"/>
        <v>12.780199028300482</v>
      </c>
      <c r="N95">
        <f t="shared" si="21"/>
        <v>1.7249999999999979</v>
      </c>
      <c r="O95">
        <f t="shared" si="37"/>
        <v>9.2916800537761546</v>
      </c>
      <c r="P95">
        <f t="shared" si="38"/>
        <v>16.626403840058689</v>
      </c>
      <c r="Q95">
        <f t="shared" si="39"/>
        <v>14.467874916079056</v>
      </c>
      <c r="T95">
        <f t="shared" si="22"/>
        <v>1.7249999999999979</v>
      </c>
      <c r="U95" s="2">
        <f t="shared" si="22"/>
        <v>4.2472265402707814</v>
      </c>
      <c r="V95" s="2">
        <f t="shared" si="23"/>
        <v>9.2916800537761546</v>
      </c>
      <c r="Y95">
        <f t="shared" si="24"/>
        <v>1.7249999999999979</v>
      </c>
      <c r="Z95">
        <f t="shared" si="25"/>
        <v>13.082899537157678</v>
      </c>
      <c r="AA95">
        <f t="shared" si="26"/>
        <v>16.626403840058689</v>
      </c>
      <c r="AC95">
        <f t="shared" si="27"/>
        <v>1.7249999999999979</v>
      </c>
      <c r="AD95">
        <f t="shared" si="28"/>
        <v>12.780199028300482</v>
      </c>
      <c r="AE95">
        <f t="shared" si="29"/>
        <v>14.467874916079056</v>
      </c>
      <c r="AF95">
        <f t="shared" si="30"/>
        <v>1.6876758877785747</v>
      </c>
      <c r="AT95">
        <f t="shared" si="40"/>
        <v>1.7249999999999979</v>
      </c>
      <c r="AU95">
        <f t="shared" si="41"/>
        <v>1.6876758877785747</v>
      </c>
      <c r="BB95">
        <f t="shared" si="31"/>
        <v>14.886438662097328</v>
      </c>
      <c r="BC95">
        <f t="shared" si="32"/>
        <v>1.7778398870740695</v>
      </c>
    </row>
    <row r="96" spans="8:55" x14ac:dyDescent="0.3">
      <c r="H96">
        <f t="shared" si="33"/>
        <v>1.7499999999999978</v>
      </c>
      <c r="I96">
        <f t="shared" si="34"/>
        <v>4.1565653124643349</v>
      </c>
      <c r="J96">
        <f t="shared" si="35"/>
        <v>13.189080200664447</v>
      </c>
      <c r="K96">
        <f t="shared" si="36"/>
        <v>13.108598775023259</v>
      </c>
      <c r="N96">
        <f t="shared" si="21"/>
        <v>1.7499999999999978</v>
      </c>
      <c r="O96">
        <f t="shared" si="37"/>
        <v>9.2770957022382348</v>
      </c>
      <c r="P96">
        <f t="shared" si="38"/>
        <v>16.858695841403094</v>
      </c>
      <c r="Q96">
        <f t="shared" si="39"/>
        <v>14.886438662097328</v>
      </c>
      <c r="T96">
        <f t="shared" si="22"/>
        <v>1.7499999999999978</v>
      </c>
      <c r="U96" s="2">
        <f t="shared" si="22"/>
        <v>4.1565653124643349</v>
      </c>
      <c r="V96" s="2">
        <f t="shared" si="23"/>
        <v>9.2770957022382348</v>
      </c>
      <c r="Y96">
        <f t="shared" si="24"/>
        <v>1.7499999999999978</v>
      </c>
      <c r="Z96">
        <f t="shared" si="25"/>
        <v>13.189080200664447</v>
      </c>
      <c r="AA96">
        <f t="shared" si="26"/>
        <v>16.858695841403094</v>
      </c>
      <c r="AC96">
        <f t="shared" si="27"/>
        <v>1.7499999999999978</v>
      </c>
      <c r="AD96">
        <f t="shared" si="28"/>
        <v>13.108598775023259</v>
      </c>
      <c r="AE96">
        <f t="shared" si="29"/>
        <v>14.886438662097328</v>
      </c>
      <c r="AF96">
        <f t="shared" si="30"/>
        <v>1.7778398870740695</v>
      </c>
      <c r="AT96">
        <f t="shared" si="40"/>
        <v>1.7499999999999978</v>
      </c>
      <c r="AU96">
        <f t="shared" si="41"/>
        <v>1.7778398870740695</v>
      </c>
      <c r="BB96">
        <f t="shared" si="31"/>
        <v>15.310805150539355</v>
      </c>
      <c r="BC96">
        <f t="shared" si="32"/>
        <v>1.8711804438393411</v>
      </c>
    </row>
    <row r="97" spans="8:55" x14ac:dyDescent="0.3">
      <c r="H97">
        <f t="shared" si="33"/>
        <v>1.7749999999999977</v>
      </c>
      <c r="I97">
        <f t="shared" si="34"/>
        <v>4.067129803630638</v>
      </c>
      <c r="J97">
        <f t="shared" si="35"/>
        <v>13.292994333476056</v>
      </c>
      <c r="K97">
        <f t="shared" si="36"/>
        <v>13.439624706700014</v>
      </c>
      <c r="N97">
        <f t="shared" si="21"/>
        <v>1.7749999999999977</v>
      </c>
      <c r="O97">
        <f t="shared" si="37"/>
        <v>9.2623323702653622</v>
      </c>
      <c r="P97">
        <f t="shared" si="38"/>
        <v>17.09062323395905</v>
      </c>
      <c r="Q97">
        <f t="shared" si="39"/>
        <v>15.310805150539355</v>
      </c>
      <c r="T97">
        <f t="shared" si="22"/>
        <v>1.7749999999999977</v>
      </c>
      <c r="U97" s="2">
        <f t="shared" si="22"/>
        <v>4.067129803630638</v>
      </c>
      <c r="V97" s="2">
        <f t="shared" si="23"/>
        <v>9.2623323702653622</v>
      </c>
      <c r="Y97">
        <f t="shared" si="24"/>
        <v>1.7749999999999977</v>
      </c>
      <c r="Z97">
        <f t="shared" si="25"/>
        <v>13.292994333476056</v>
      </c>
      <c r="AA97">
        <f t="shared" si="26"/>
        <v>17.09062323395905</v>
      </c>
      <c r="AC97">
        <f t="shared" si="27"/>
        <v>1.7749999999999977</v>
      </c>
      <c r="AD97">
        <f t="shared" si="28"/>
        <v>13.439624706700014</v>
      </c>
      <c r="AE97">
        <f t="shared" si="29"/>
        <v>15.310805150539355</v>
      </c>
      <c r="AF97">
        <f t="shared" si="30"/>
        <v>1.8711804438393411</v>
      </c>
      <c r="AT97">
        <f t="shared" si="40"/>
        <v>1.7749999999999977</v>
      </c>
      <c r="AU97">
        <f t="shared" si="41"/>
        <v>1.8711804438393411</v>
      </c>
      <c r="BB97">
        <f t="shared" si="31"/>
        <v>15.740965210254039</v>
      </c>
      <c r="BC97">
        <f t="shared" si="32"/>
        <v>1.9677446671534895</v>
      </c>
    </row>
    <row r="98" spans="8:55" x14ac:dyDescent="0.3">
      <c r="H98">
        <f t="shared" si="33"/>
        <v>1.7999999999999976</v>
      </c>
      <c r="I98">
        <f t="shared" si="34"/>
        <v>3.9789392616721777</v>
      </c>
      <c r="J98">
        <f t="shared" si="35"/>
        <v>13.394672578566821</v>
      </c>
      <c r="K98">
        <f t="shared" si="36"/>
        <v>13.77322054310055</v>
      </c>
      <c r="N98">
        <f t="shared" si="21"/>
        <v>1.7999999999999976</v>
      </c>
      <c r="O98">
        <f t="shared" si="37"/>
        <v>9.2473912998447716</v>
      </c>
      <c r="P98">
        <f t="shared" si="38"/>
        <v>17.322181543215684</v>
      </c>
      <c r="Q98">
        <f t="shared" si="39"/>
        <v>15.740965210254039</v>
      </c>
      <c r="T98">
        <f t="shared" si="22"/>
        <v>1.7999999999999976</v>
      </c>
      <c r="U98" s="2">
        <f t="shared" si="22"/>
        <v>3.9789392616721777</v>
      </c>
      <c r="V98" s="2">
        <f t="shared" si="23"/>
        <v>9.2473912998447716</v>
      </c>
      <c r="Y98">
        <f t="shared" si="24"/>
        <v>1.7999999999999976</v>
      </c>
      <c r="Z98">
        <f t="shared" si="25"/>
        <v>13.394672578566821</v>
      </c>
      <c r="AA98">
        <f t="shared" si="26"/>
        <v>17.322181543215684</v>
      </c>
      <c r="AC98">
        <f t="shared" si="27"/>
        <v>1.7999999999999976</v>
      </c>
      <c r="AD98">
        <f t="shared" si="28"/>
        <v>13.77322054310055</v>
      </c>
      <c r="AE98">
        <f t="shared" si="29"/>
        <v>15.740965210254039</v>
      </c>
      <c r="AF98">
        <f t="shared" si="30"/>
        <v>1.9677446671534895</v>
      </c>
      <c r="AT98">
        <f t="shared" si="40"/>
        <v>1.7999999999999976</v>
      </c>
      <c r="AU98">
        <f t="shared" si="41"/>
        <v>1.9677446671534895</v>
      </c>
      <c r="BB98">
        <f t="shared" si="31"/>
        <v>16.176909558615634</v>
      </c>
      <c r="BC98">
        <f t="shared" si="32"/>
        <v>2.0675787825316405</v>
      </c>
    </row>
    <row r="99" spans="8:55" x14ac:dyDescent="0.3">
      <c r="H99">
        <f t="shared" si="33"/>
        <v>1.8249999999999975</v>
      </c>
      <c r="I99">
        <f t="shared" si="34"/>
        <v>3.8920107185247828</v>
      </c>
      <c r="J99">
        <f t="shared" si="35"/>
        <v>13.494146060108626</v>
      </c>
      <c r="K99">
        <f t="shared" si="36"/>
        <v>14.109330776083993</v>
      </c>
      <c r="N99">
        <f t="shared" si="21"/>
        <v>1.8249999999999975</v>
      </c>
      <c r="O99">
        <f t="shared" si="37"/>
        <v>9.2322737449413133</v>
      </c>
      <c r="P99">
        <f t="shared" si="38"/>
        <v>17.553366325711803</v>
      </c>
      <c r="Q99">
        <f t="shared" si="39"/>
        <v>16.176909558615634</v>
      </c>
      <c r="T99">
        <f t="shared" si="22"/>
        <v>1.8249999999999975</v>
      </c>
      <c r="U99" s="2">
        <f t="shared" si="22"/>
        <v>3.8920107185247828</v>
      </c>
      <c r="V99" s="2">
        <f t="shared" si="23"/>
        <v>9.2322737449413133</v>
      </c>
      <c r="Y99">
        <f t="shared" si="24"/>
        <v>1.8249999999999975</v>
      </c>
      <c r="Z99">
        <f t="shared" si="25"/>
        <v>13.494146060108626</v>
      </c>
      <c r="AA99">
        <f t="shared" si="26"/>
        <v>17.553366325711803</v>
      </c>
      <c r="AC99">
        <f t="shared" si="27"/>
        <v>1.8249999999999975</v>
      </c>
      <c r="AD99">
        <f t="shared" si="28"/>
        <v>14.109330776083993</v>
      </c>
      <c r="AE99">
        <f t="shared" si="29"/>
        <v>16.176909558615634</v>
      </c>
      <c r="AF99">
        <f t="shared" si="30"/>
        <v>2.0675787825316405</v>
      </c>
      <c r="AT99">
        <f t="shared" si="40"/>
        <v>1.8249999999999975</v>
      </c>
      <c r="AU99">
        <f t="shared" si="41"/>
        <v>2.0675787825316405</v>
      </c>
      <c r="BB99">
        <f t="shared" si="31"/>
        <v>16.618628802303725</v>
      </c>
      <c r="BC99">
        <f t="shared" si="32"/>
        <v>2.1707281213674765</v>
      </c>
    </row>
    <row r="100" spans="8:55" x14ac:dyDescent="0.3">
      <c r="H100">
        <f t="shared" si="33"/>
        <v>1.8499999999999974</v>
      </c>
      <c r="I100">
        <f t="shared" si="34"/>
        <v>3.806359068112215</v>
      </c>
      <c r="J100">
        <f t="shared" si="35"/>
        <v>13.591446328071745</v>
      </c>
      <c r="K100">
        <f t="shared" si="36"/>
        <v>14.447900680936248</v>
      </c>
      <c r="N100">
        <f t="shared" si="21"/>
        <v>1.8499999999999974</v>
      </c>
      <c r="O100">
        <f t="shared" si="37"/>
        <v>9.2169809712808011</v>
      </c>
      <c r="P100">
        <f t="shared" si="38"/>
        <v>17.784173169335336</v>
      </c>
      <c r="Q100">
        <f t="shared" si="39"/>
        <v>16.618628802303725</v>
      </c>
      <c r="T100">
        <f t="shared" si="22"/>
        <v>1.8499999999999974</v>
      </c>
      <c r="U100" s="2">
        <f t="shared" si="22"/>
        <v>3.806359068112215</v>
      </c>
      <c r="V100" s="2">
        <f t="shared" si="23"/>
        <v>9.2169809712808011</v>
      </c>
      <c r="Y100">
        <f t="shared" si="24"/>
        <v>1.8499999999999974</v>
      </c>
      <c r="Z100">
        <f t="shared" si="25"/>
        <v>13.591446328071745</v>
      </c>
      <c r="AA100">
        <f t="shared" si="26"/>
        <v>17.784173169335336</v>
      </c>
      <c r="AC100">
        <f t="shared" si="27"/>
        <v>1.8499999999999974</v>
      </c>
      <c r="AD100">
        <f t="shared" si="28"/>
        <v>14.447900680936248</v>
      </c>
      <c r="AE100">
        <f t="shared" si="29"/>
        <v>16.618628802303725</v>
      </c>
      <c r="AF100">
        <f t="shared" si="30"/>
        <v>2.1707281213674765</v>
      </c>
      <c r="AT100">
        <f t="shared" si="40"/>
        <v>1.8499999999999974</v>
      </c>
      <c r="AU100">
        <f t="shared" si="41"/>
        <v>2.1707281213674765</v>
      </c>
      <c r="BB100">
        <f t="shared" si="31"/>
        <v>17.066113438090632</v>
      </c>
      <c r="BC100">
        <f t="shared" si="32"/>
        <v>2.2772371117438048</v>
      </c>
    </row>
    <row r="101" spans="8:55" x14ac:dyDescent="0.3">
      <c r="H101">
        <f t="shared" si="33"/>
        <v>1.8749999999999973</v>
      </c>
      <c r="I101">
        <f t="shared" si="34"/>
        <v>3.7219971450178075</v>
      </c>
      <c r="J101">
        <f t="shared" si="35"/>
        <v>13.686605304774551</v>
      </c>
      <c r="K101">
        <f t="shared" si="36"/>
        <v>14.788876326346827</v>
      </c>
      <c r="N101">
        <f t="shared" si="21"/>
        <v>1.8749999999999973</v>
      </c>
      <c r="O101">
        <f t="shared" si="37"/>
        <v>9.2015142561320928</v>
      </c>
      <c r="P101">
        <f t="shared" si="38"/>
        <v>18.014597693617358</v>
      </c>
      <c r="Q101">
        <f t="shared" si="39"/>
        <v>17.066113438090632</v>
      </c>
      <c r="T101">
        <f t="shared" si="22"/>
        <v>1.8749999999999973</v>
      </c>
      <c r="U101" s="2">
        <f t="shared" si="22"/>
        <v>3.7219971450178075</v>
      </c>
      <c r="V101" s="2">
        <f t="shared" si="23"/>
        <v>9.2015142561320928</v>
      </c>
      <c r="Y101">
        <f t="shared" si="24"/>
        <v>1.8749999999999973</v>
      </c>
      <c r="Z101">
        <f t="shared" si="25"/>
        <v>13.686605304774551</v>
      </c>
      <c r="AA101">
        <f t="shared" si="26"/>
        <v>18.014597693617358</v>
      </c>
      <c r="AC101">
        <f t="shared" si="27"/>
        <v>1.8749999999999973</v>
      </c>
      <c r="AD101">
        <f t="shared" si="28"/>
        <v>14.788876326346827</v>
      </c>
      <c r="AE101">
        <f t="shared" si="29"/>
        <v>17.066113438090632</v>
      </c>
      <c r="AF101">
        <f t="shared" si="30"/>
        <v>2.2772371117438048</v>
      </c>
      <c r="AT101">
        <f t="shared" si="40"/>
        <v>1.8749999999999973</v>
      </c>
      <c r="AU101">
        <f t="shared" si="41"/>
        <v>2.2772371117438048</v>
      </c>
      <c r="BB101">
        <f t="shared" si="31"/>
        <v>17.519353853636108</v>
      </c>
      <c r="BC101">
        <f t="shared" si="32"/>
        <v>2.3871492705620998</v>
      </c>
    </row>
    <row r="102" spans="8:55" x14ac:dyDescent="0.3">
      <c r="H102">
        <f t="shared" si="33"/>
        <v>1.8999999999999972</v>
      </c>
      <c r="I102">
        <f t="shared" si="34"/>
        <v>3.6389358035805435</v>
      </c>
      <c r="J102">
        <f t="shared" si="35"/>
        <v>13.779655233399996</v>
      </c>
      <c r="K102">
        <f t="shared" si="36"/>
        <v>15.132204583074008</v>
      </c>
      <c r="N102">
        <f t="shared" si="21"/>
        <v>1.8999999999999972</v>
      </c>
      <c r="O102">
        <f t="shared" si="37"/>
        <v>9.1858748880879801</v>
      </c>
      <c r="P102">
        <f t="shared" si="38"/>
        <v>18.244635550020661</v>
      </c>
      <c r="Q102">
        <f t="shared" si="39"/>
        <v>17.519353853636108</v>
      </c>
      <c r="T102">
        <f t="shared" si="22"/>
        <v>1.8999999999999972</v>
      </c>
      <c r="U102" s="2">
        <f t="shared" si="22"/>
        <v>3.6389358035805435</v>
      </c>
      <c r="V102" s="2">
        <f t="shared" si="23"/>
        <v>9.1858748880879801</v>
      </c>
      <c r="Y102">
        <f t="shared" si="24"/>
        <v>1.8999999999999972</v>
      </c>
      <c r="Z102">
        <f t="shared" si="25"/>
        <v>13.779655233399996</v>
      </c>
      <c r="AA102">
        <f t="shared" si="26"/>
        <v>18.244635550020661</v>
      </c>
      <c r="AC102">
        <f t="shared" si="27"/>
        <v>1.8999999999999972</v>
      </c>
      <c r="AD102">
        <f t="shared" si="28"/>
        <v>15.132204583074008</v>
      </c>
      <c r="AE102">
        <f t="shared" si="29"/>
        <v>17.519353853636108</v>
      </c>
      <c r="AF102">
        <f t="shared" si="30"/>
        <v>2.3871492705620998</v>
      </c>
      <c r="AT102">
        <f t="shared" si="40"/>
        <v>1.8999999999999972</v>
      </c>
      <c r="AU102">
        <f t="shared" si="41"/>
        <v>2.3871492705620998</v>
      </c>
      <c r="BB102">
        <f t="shared" si="31"/>
        <v>17.978340328289153</v>
      </c>
      <c r="BC102">
        <f t="shared" si="32"/>
        <v>2.5005071969415269</v>
      </c>
    </row>
    <row r="103" spans="8:55" x14ac:dyDescent="0.3">
      <c r="H103">
        <f t="shared" si="33"/>
        <v>1.9249999999999972</v>
      </c>
      <c r="I103">
        <f t="shared" si="34"/>
        <v>3.5571839971421353</v>
      </c>
      <c r="J103">
        <f t="shared" si="35"/>
        <v>13.870628628489509</v>
      </c>
      <c r="K103">
        <f t="shared" si="36"/>
        <v>15.477833131347627</v>
      </c>
      <c r="N103">
        <f t="shared" si="21"/>
        <v>1.9249999999999972</v>
      </c>
      <c r="O103">
        <f t="shared" si="37"/>
        <v>9.1700641668449023</v>
      </c>
      <c r="P103">
        <f t="shared" si="38"/>
        <v>18.47428242222286</v>
      </c>
      <c r="Q103">
        <f t="shared" si="39"/>
        <v>17.978340328289153</v>
      </c>
      <c r="T103">
        <f t="shared" si="22"/>
        <v>1.9249999999999972</v>
      </c>
      <c r="U103" s="2">
        <f t="shared" si="22"/>
        <v>3.5571839971421353</v>
      </c>
      <c r="V103" s="2">
        <f t="shared" si="23"/>
        <v>9.1700641668449023</v>
      </c>
      <c r="Y103">
        <f t="shared" si="24"/>
        <v>1.9249999999999972</v>
      </c>
      <c r="Z103">
        <f t="shared" si="25"/>
        <v>13.870628628489509</v>
      </c>
      <c r="AA103">
        <f t="shared" si="26"/>
        <v>18.47428242222286</v>
      </c>
      <c r="AC103">
        <f t="shared" si="27"/>
        <v>1.9249999999999972</v>
      </c>
      <c r="AD103">
        <f t="shared" si="28"/>
        <v>15.477833131347627</v>
      </c>
      <c r="AE103">
        <f t="shared" si="29"/>
        <v>17.978340328289153</v>
      </c>
      <c r="AF103">
        <f t="shared" si="30"/>
        <v>2.5005071969415269</v>
      </c>
      <c r="AT103">
        <f t="shared" si="40"/>
        <v>1.9249999999999972</v>
      </c>
      <c r="AU103">
        <f t="shared" si="41"/>
        <v>2.5005071969415269</v>
      </c>
      <c r="BB103">
        <f t="shared" si="31"/>
        <v>18.443063033896863</v>
      </c>
      <c r="BC103">
        <f t="shared" si="32"/>
        <v>2.6173525668378907</v>
      </c>
    </row>
    <row r="104" spans="8:55" x14ac:dyDescent="0.3">
      <c r="H104">
        <f t="shared" si="33"/>
        <v>1.9499999999999971</v>
      </c>
      <c r="I104">
        <f t="shared" si="34"/>
        <v>3.4767488571906817</v>
      </c>
      <c r="J104">
        <f t="shared" si="35"/>
        <v>13.959558228418063</v>
      </c>
      <c r="K104">
        <f t="shared" si="36"/>
        <v>15.825710467058972</v>
      </c>
      <c r="N104">
        <f t="shared" si="21"/>
        <v>1.9499999999999971</v>
      </c>
      <c r="O104">
        <f t="shared" si="37"/>
        <v>9.1540834029816054</v>
      </c>
      <c r="P104">
        <f t="shared" si="38"/>
        <v>18.703534026393982</v>
      </c>
      <c r="Q104">
        <f t="shared" si="39"/>
        <v>18.443063033896863</v>
      </c>
      <c r="T104">
        <f t="shared" si="22"/>
        <v>1.9499999999999971</v>
      </c>
      <c r="U104" s="2">
        <f t="shared" si="22"/>
        <v>3.4767488571906817</v>
      </c>
      <c r="V104" s="2">
        <f t="shared" si="23"/>
        <v>9.1540834029816054</v>
      </c>
      <c r="Y104">
        <f t="shared" si="24"/>
        <v>1.9499999999999971</v>
      </c>
      <c r="Z104">
        <f t="shared" si="25"/>
        <v>13.959558228418063</v>
      </c>
      <c r="AA104">
        <f t="shared" si="26"/>
        <v>18.703534026393982</v>
      </c>
      <c r="AC104">
        <f t="shared" si="27"/>
        <v>1.9499999999999971</v>
      </c>
      <c r="AD104">
        <f t="shared" si="28"/>
        <v>15.825710467058972</v>
      </c>
      <c r="AE104">
        <f t="shared" si="29"/>
        <v>18.443063033896863</v>
      </c>
      <c r="AF104">
        <f t="shared" si="30"/>
        <v>2.6173525668378907</v>
      </c>
      <c r="AT104">
        <f t="shared" si="40"/>
        <v>1.9499999999999971</v>
      </c>
      <c r="AU104">
        <f t="shared" si="41"/>
        <v>2.6173525668378907</v>
      </c>
      <c r="BB104">
        <f t="shared" si="31"/>
        <v>18.913512035620144</v>
      </c>
      <c r="BC104">
        <f t="shared" si="32"/>
        <v>2.7377261288328469</v>
      </c>
    </row>
    <row r="105" spans="8:55" x14ac:dyDescent="0.3">
      <c r="H105">
        <f t="shared" si="33"/>
        <v>1.974999999999997</v>
      </c>
      <c r="I105">
        <f t="shared" si="34"/>
        <v>3.3976357721652928</v>
      </c>
      <c r="J105">
        <f t="shared" si="35"/>
        <v>14.046476949847829</v>
      </c>
      <c r="K105">
        <f t="shared" si="36"/>
        <v>16.175785906787297</v>
      </c>
      <c r="N105">
        <f t="shared" si="21"/>
        <v>1.974999999999997</v>
      </c>
      <c r="O105">
        <f t="shared" si="37"/>
        <v>9.1379339177367633</v>
      </c>
      <c r="P105">
        <f t="shared" si="38"/>
        <v>18.932386111468521</v>
      </c>
      <c r="Q105">
        <f t="shared" si="39"/>
        <v>18.913512035620144</v>
      </c>
      <c r="T105">
        <f t="shared" si="22"/>
        <v>1.974999999999997</v>
      </c>
      <c r="U105" s="2">
        <f t="shared" si="22"/>
        <v>3.3976357721652928</v>
      </c>
      <c r="V105" s="2">
        <f t="shared" si="23"/>
        <v>9.1379339177367633</v>
      </c>
      <c r="Y105">
        <f t="shared" si="24"/>
        <v>1.974999999999997</v>
      </c>
      <c r="Z105">
        <f t="shared" si="25"/>
        <v>14.046476949847829</v>
      </c>
      <c r="AA105">
        <f t="shared" si="26"/>
        <v>18.932386111468521</v>
      </c>
      <c r="AC105">
        <f t="shared" si="27"/>
        <v>1.974999999999997</v>
      </c>
      <c r="AD105">
        <f t="shared" si="28"/>
        <v>16.175785906787297</v>
      </c>
      <c r="AE105">
        <f t="shared" si="29"/>
        <v>18.913512035620144</v>
      </c>
      <c r="AF105">
        <f t="shared" si="30"/>
        <v>2.7377261288328469</v>
      </c>
      <c r="AT105">
        <f t="shared" si="40"/>
        <v>1.974999999999997</v>
      </c>
      <c r="AU105">
        <f t="shared" si="41"/>
        <v>2.7377261288328469</v>
      </c>
      <c r="BB105">
        <f t="shared" si="31"/>
        <v>19.389677292756151</v>
      </c>
      <c r="BC105">
        <f t="shared" si="32"/>
        <v>2.8616677010438565</v>
      </c>
    </row>
    <row r="106" spans="8:55" x14ac:dyDescent="0.3">
      <c r="H106">
        <f t="shared" si="33"/>
        <v>1.9999999999999969</v>
      </c>
      <c r="I106">
        <f t="shared" si="34"/>
        <v>3.3198484657044656</v>
      </c>
      <c r="J106">
        <f t="shared" si="35"/>
        <v>14.131417844151962</v>
      </c>
      <c r="K106">
        <f t="shared" si="36"/>
        <v>16.528009591712294</v>
      </c>
      <c r="N106">
        <f t="shared" si="21"/>
        <v>1.9999999999999969</v>
      </c>
      <c r="O106">
        <f t="shared" si="37"/>
        <v>9.1216170427856476</v>
      </c>
      <c r="P106">
        <f t="shared" si="38"/>
        <v>19.160834459411941</v>
      </c>
      <c r="Q106">
        <f t="shared" si="39"/>
        <v>19.389677292756151</v>
      </c>
      <c r="T106">
        <f t="shared" si="22"/>
        <v>1.9999999999999969</v>
      </c>
      <c r="U106" s="2">
        <f t="shared" si="22"/>
        <v>3.3198484657044656</v>
      </c>
      <c r="V106" s="2">
        <f t="shared" si="23"/>
        <v>9.1216170427856476</v>
      </c>
      <c r="Y106">
        <f t="shared" si="24"/>
        <v>1.9999999999999969</v>
      </c>
      <c r="Z106">
        <f t="shared" si="25"/>
        <v>14.131417844151962</v>
      </c>
      <c r="AA106">
        <f t="shared" si="26"/>
        <v>19.160834459411941</v>
      </c>
      <c r="AC106">
        <f t="shared" si="27"/>
        <v>1.9999999999999969</v>
      </c>
      <c r="AD106">
        <f t="shared" si="28"/>
        <v>16.528009591712294</v>
      </c>
      <c r="AE106">
        <f t="shared" si="29"/>
        <v>19.389677292756151</v>
      </c>
      <c r="AF106">
        <f t="shared" si="30"/>
        <v>2.8616677010438565</v>
      </c>
      <c r="AT106">
        <f t="shared" si="40"/>
        <v>1.9999999999999969</v>
      </c>
      <c r="AU106">
        <f t="shared" si="41"/>
        <v>2.8616677010438565</v>
      </c>
      <c r="BB106">
        <f t="shared" si="31"/>
        <v>19.871548659567321</v>
      </c>
      <c r="BC106">
        <f t="shared" si="32"/>
        <v>2.9892161691056955</v>
      </c>
    </row>
    <row r="107" spans="8:55" x14ac:dyDescent="0.3">
      <c r="H107">
        <f t="shared" si="33"/>
        <v>2.0249999999999968</v>
      </c>
      <c r="I107">
        <f t="shared" si="34"/>
        <v>3.2433890741389639</v>
      </c>
      <c r="J107">
        <f t="shared" si="35"/>
        <v>14.214414055794574</v>
      </c>
      <c r="K107">
        <f t="shared" si="36"/>
        <v>16.882332490461625</v>
      </c>
      <c r="N107">
        <f t="shared" si="21"/>
        <v>2.0249999999999968</v>
      </c>
      <c r="O107">
        <f t="shared" si="37"/>
        <v>9.1051341200158902</v>
      </c>
      <c r="P107">
        <f t="shared" si="38"/>
        <v>19.388874885481581</v>
      </c>
      <c r="Q107">
        <f t="shared" si="39"/>
        <v>19.871548659567321</v>
      </c>
      <c r="T107">
        <f t="shared" si="22"/>
        <v>2.0249999999999968</v>
      </c>
      <c r="U107" s="2">
        <f t="shared" si="22"/>
        <v>3.2433890741389639</v>
      </c>
      <c r="V107" s="2">
        <f t="shared" si="23"/>
        <v>9.1051341200158902</v>
      </c>
      <c r="Y107">
        <f t="shared" si="24"/>
        <v>2.0249999999999968</v>
      </c>
      <c r="Z107">
        <f t="shared" si="25"/>
        <v>14.214414055794574</v>
      </c>
      <c r="AA107">
        <f t="shared" si="26"/>
        <v>19.388874885481581</v>
      </c>
      <c r="AC107">
        <f t="shared" si="27"/>
        <v>2.0249999999999968</v>
      </c>
      <c r="AD107">
        <f t="shared" si="28"/>
        <v>16.882332490461625</v>
      </c>
      <c r="AE107">
        <f t="shared" si="29"/>
        <v>19.871548659567321</v>
      </c>
      <c r="AF107">
        <f t="shared" si="30"/>
        <v>2.9892161691056955</v>
      </c>
      <c r="AT107">
        <f t="shared" si="40"/>
        <v>2.0249999999999968</v>
      </c>
      <c r="AU107">
        <f t="shared" si="41"/>
        <v>2.9892161691056955</v>
      </c>
      <c r="BB107">
        <f t="shared" si="31"/>
        <v>20.359115886116864</v>
      </c>
      <c r="BC107">
        <f t="shared" si="32"/>
        <v>3.120409485174708</v>
      </c>
    </row>
    <row r="108" spans="8:55" x14ac:dyDescent="0.3">
      <c r="H108">
        <f t="shared" si="33"/>
        <v>2.0499999999999967</v>
      </c>
      <c r="I108">
        <f t="shared" si="34"/>
        <v>3.1682582230475163</v>
      </c>
      <c r="J108">
        <f t="shared" si="35"/>
        <v>14.295498782648048</v>
      </c>
      <c r="K108">
        <f t="shared" si="36"/>
        <v>17.238706400942156</v>
      </c>
      <c r="N108">
        <f t="shared" si="21"/>
        <v>2.0499999999999967</v>
      </c>
      <c r="O108">
        <f t="shared" si="37"/>
        <v>9.088486501302425</v>
      </c>
      <c r="P108">
        <f t="shared" si="38"/>
        <v>19.616503238481979</v>
      </c>
      <c r="Q108">
        <f t="shared" si="39"/>
        <v>20.359115886116864</v>
      </c>
      <c r="T108">
        <f t="shared" si="22"/>
        <v>2.0499999999999967</v>
      </c>
      <c r="U108" s="2">
        <f t="shared" si="22"/>
        <v>3.1682582230475163</v>
      </c>
      <c r="V108" s="2">
        <f t="shared" si="23"/>
        <v>9.088486501302425</v>
      </c>
      <c r="Y108">
        <f t="shared" si="24"/>
        <v>2.0499999999999967</v>
      </c>
      <c r="Z108">
        <f t="shared" si="25"/>
        <v>14.295498782648048</v>
      </c>
      <c r="AA108">
        <f t="shared" si="26"/>
        <v>19.616503238481979</v>
      </c>
      <c r="AC108">
        <f t="shared" si="27"/>
        <v>2.0499999999999967</v>
      </c>
      <c r="AD108">
        <f t="shared" si="28"/>
        <v>17.238706400942156</v>
      </c>
      <c r="AE108">
        <f t="shared" si="29"/>
        <v>20.359115886116864</v>
      </c>
      <c r="AF108">
        <f t="shared" si="30"/>
        <v>3.120409485174708</v>
      </c>
      <c r="AT108">
        <f t="shared" si="40"/>
        <v>2.0499999999999967</v>
      </c>
      <c r="AU108">
        <f t="shared" si="41"/>
        <v>3.120409485174708</v>
      </c>
      <c r="BB108">
        <f t="shared" si="31"/>
        <v>20.852368619110571</v>
      </c>
      <c r="BC108">
        <f t="shared" si="32"/>
        <v>3.2552846679075103</v>
      </c>
    </row>
    <row r="109" spans="8:55" x14ac:dyDescent="0.3">
      <c r="H109">
        <f t="shared" si="33"/>
        <v>2.0749999999999966</v>
      </c>
      <c r="I109">
        <f t="shared" si="34"/>
        <v>3.0944551027104836</v>
      </c>
      <c r="J109">
        <f t="shared" si="35"/>
        <v>14.374705238224236</v>
      </c>
      <c r="K109">
        <f t="shared" si="36"/>
        <v>17.597083951203061</v>
      </c>
      <c r="N109">
        <f t="shared" si="21"/>
        <v>2.0749999999999966</v>
      </c>
      <c r="O109">
        <f t="shared" si="37"/>
        <v>9.0716755482816342</v>
      </c>
      <c r="P109">
        <f t="shared" si="38"/>
        <v>19.843715401014538</v>
      </c>
      <c r="Q109">
        <f t="shared" si="39"/>
        <v>20.852368619110571</v>
      </c>
      <c r="T109">
        <f t="shared" si="22"/>
        <v>2.0749999999999966</v>
      </c>
      <c r="U109" s="2">
        <f t="shared" si="22"/>
        <v>3.0944551027104836</v>
      </c>
      <c r="V109" s="2">
        <f t="shared" si="23"/>
        <v>9.0716755482816342</v>
      </c>
      <c r="Y109">
        <f t="shared" si="24"/>
        <v>2.0749999999999966</v>
      </c>
      <c r="Z109">
        <f t="shared" si="25"/>
        <v>14.374705238224236</v>
      </c>
      <c r="AA109">
        <f t="shared" si="26"/>
        <v>19.843715401014538</v>
      </c>
      <c r="AC109">
        <f t="shared" si="27"/>
        <v>2.0749999999999966</v>
      </c>
      <c r="AD109">
        <f t="shared" si="28"/>
        <v>17.597083951203061</v>
      </c>
      <c r="AE109">
        <f t="shared" si="29"/>
        <v>20.852368619110571</v>
      </c>
      <c r="AF109">
        <f t="shared" si="30"/>
        <v>3.2552846679075103</v>
      </c>
      <c r="AT109">
        <f t="shared" si="40"/>
        <v>2.0749999999999966</v>
      </c>
      <c r="AU109">
        <f t="shared" si="41"/>
        <v>3.2552846679075103</v>
      </c>
      <c r="BB109">
        <f t="shared" si="31"/>
        <v>21.351296402744772</v>
      </c>
      <c r="BC109">
        <f t="shared" si="32"/>
        <v>3.3938778033665074</v>
      </c>
    </row>
    <row r="110" spans="8:55" x14ac:dyDescent="0.3">
      <c r="H110">
        <f t="shared" si="33"/>
        <v>2.0999999999999965</v>
      </c>
      <c r="I110">
        <f t="shared" si="34"/>
        <v>3.0219775423130901</v>
      </c>
      <c r="J110">
        <f t="shared" si="35"/>
        <v>14.452066615791997</v>
      </c>
      <c r="K110">
        <f t="shared" si="36"/>
        <v>17.957418599378265</v>
      </c>
      <c r="N110">
        <f t="shared" si="21"/>
        <v>2.0999999999999965</v>
      </c>
      <c r="O110">
        <f t="shared" si="37"/>
        <v>9.0547026321248119</v>
      </c>
      <c r="P110">
        <f t="shared" si="38"/>
        <v>20.070507289721579</v>
      </c>
      <c r="Q110">
        <f t="shared" si="39"/>
        <v>21.351296402744772</v>
      </c>
      <c r="T110">
        <f t="shared" si="22"/>
        <v>2.0999999999999965</v>
      </c>
      <c r="U110" s="2">
        <f t="shared" si="22"/>
        <v>3.0219775423130901</v>
      </c>
      <c r="V110" s="2">
        <f t="shared" si="23"/>
        <v>9.0547026321248119</v>
      </c>
      <c r="Y110">
        <f t="shared" si="24"/>
        <v>2.0999999999999965</v>
      </c>
      <c r="Z110">
        <f t="shared" si="25"/>
        <v>14.452066615791997</v>
      </c>
      <c r="AA110">
        <f t="shared" si="26"/>
        <v>20.070507289721579</v>
      </c>
      <c r="AC110">
        <f t="shared" si="27"/>
        <v>2.0999999999999965</v>
      </c>
      <c r="AD110">
        <f t="shared" si="28"/>
        <v>17.957418599378265</v>
      </c>
      <c r="AE110">
        <f t="shared" si="29"/>
        <v>21.351296402744772</v>
      </c>
      <c r="AF110">
        <f t="shared" si="30"/>
        <v>3.3938778033665074</v>
      </c>
      <c r="AT110">
        <f t="shared" si="40"/>
        <v>2.0999999999999965</v>
      </c>
      <c r="AU110">
        <f t="shared" si="41"/>
        <v>3.3938778033665074</v>
      </c>
      <c r="BB110">
        <f t="shared" si="31"/>
        <v>21.855888679560351</v>
      </c>
      <c r="BC110">
        <f t="shared" si="32"/>
        <v>3.5362240468053123</v>
      </c>
    </row>
    <row r="111" spans="8:55" x14ac:dyDescent="0.3">
      <c r="H111">
        <f t="shared" si="33"/>
        <v>2.1249999999999964</v>
      </c>
      <c r="I111">
        <f t="shared" si="34"/>
        <v>2.950822082765411</v>
      </c>
      <c r="J111">
        <f t="shared" si="35"/>
        <v>14.527616054349824</v>
      </c>
      <c r="K111">
        <f t="shared" si="36"/>
        <v>18.319664632755039</v>
      </c>
      <c r="N111">
        <f t="shared" si="21"/>
        <v>2.1249999999999964</v>
      </c>
      <c r="O111">
        <f t="shared" si="37"/>
        <v>9.0375691333109422</v>
      </c>
      <c r="P111">
        <f t="shared" si="38"/>
        <v>20.296874855524699</v>
      </c>
      <c r="Q111">
        <f t="shared" si="39"/>
        <v>21.855888679560351</v>
      </c>
      <c r="T111">
        <f t="shared" si="22"/>
        <v>2.1249999999999964</v>
      </c>
      <c r="U111" s="2">
        <f t="shared" si="22"/>
        <v>2.950822082765411</v>
      </c>
      <c r="V111" s="2">
        <f t="shared" si="23"/>
        <v>9.0375691333109422</v>
      </c>
      <c r="Y111">
        <f t="shared" si="24"/>
        <v>2.1249999999999964</v>
      </c>
      <c r="Z111">
        <f t="shared" si="25"/>
        <v>14.527616054349824</v>
      </c>
      <c r="AA111">
        <f t="shared" si="26"/>
        <v>20.296874855524699</v>
      </c>
      <c r="AC111">
        <f t="shared" si="27"/>
        <v>2.1249999999999964</v>
      </c>
      <c r="AD111">
        <f t="shared" si="28"/>
        <v>18.319664632755039</v>
      </c>
      <c r="AE111">
        <f t="shared" si="29"/>
        <v>21.855888679560351</v>
      </c>
      <c r="AF111">
        <f t="shared" si="30"/>
        <v>3.5362240468053123</v>
      </c>
      <c r="AT111">
        <f t="shared" si="40"/>
        <v>2.1249999999999964</v>
      </c>
      <c r="AU111">
        <f t="shared" si="41"/>
        <v>3.5362240468053123</v>
      </c>
      <c r="BB111">
        <f t="shared" si="31"/>
        <v>22.366134791302628</v>
      </c>
      <c r="BC111">
        <f t="shared" si="32"/>
        <v>3.6823576252879775</v>
      </c>
    </row>
    <row r="112" spans="8:55" x14ac:dyDescent="0.3">
      <c r="H112">
        <f t="shared" si="33"/>
        <v>2.1499999999999964</v>
      </c>
      <c r="I112">
        <f t="shared" si="34"/>
        <v>2.8809840480213937</v>
      </c>
      <c r="J112">
        <f t="shared" si="35"/>
        <v>14.601386606418959</v>
      </c>
      <c r="K112">
        <f t="shared" si="36"/>
        <v>18.68377716601465</v>
      </c>
      <c r="N112">
        <f t="shared" si="21"/>
        <v>2.1499999999999964</v>
      </c>
      <c r="O112">
        <f t="shared" si="37"/>
        <v>9.0202764413989147</v>
      </c>
      <c r="P112">
        <f t="shared" si="38"/>
        <v>20.522814083857472</v>
      </c>
      <c r="Q112">
        <f t="shared" si="39"/>
        <v>22.366134791302628</v>
      </c>
      <c r="T112">
        <f t="shared" si="22"/>
        <v>2.1499999999999964</v>
      </c>
      <c r="U112" s="2">
        <f t="shared" si="22"/>
        <v>2.8809840480213937</v>
      </c>
      <c r="V112" s="2">
        <f t="shared" si="23"/>
        <v>9.0202764413989147</v>
      </c>
      <c r="Y112">
        <f t="shared" si="24"/>
        <v>2.1499999999999964</v>
      </c>
      <c r="Z112">
        <f t="shared" si="25"/>
        <v>14.601386606418959</v>
      </c>
      <c r="AA112">
        <f t="shared" si="26"/>
        <v>20.522814083857472</v>
      </c>
      <c r="AC112">
        <f t="shared" si="27"/>
        <v>2.1499999999999964</v>
      </c>
      <c r="AD112">
        <f t="shared" si="28"/>
        <v>18.68377716601465</v>
      </c>
      <c r="AE112">
        <f t="shared" si="29"/>
        <v>22.366134791302628</v>
      </c>
      <c r="AF112">
        <f t="shared" si="30"/>
        <v>3.6823576252879775</v>
      </c>
      <c r="AT112">
        <f t="shared" si="40"/>
        <v>2.1499999999999964</v>
      </c>
      <c r="AU112">
        <f t="shared" si="41"/>
        <v>3.6823576252879775</v>
      </c>
      <c r="BB112">
        <f t="shared" si="31"/>
        <v>22.882023979787</v>
      </c>
      <c r="BC112">
        <f t="shared" si="32"/>
        <v>3.8323118410968711</v>
      </c>
    </row>
    <row r="113" spans="8:55" x14ac:dyDescent="0.3">
      <c r="H113">
        <f t="shared" si="33"/>
        <v>2.1749999999999963</v>
      </c>
      <c r="I113">
        <f t="shared" si="34"/>
        <v>2.8124576147934652</v>
      </c>
      <c r="J113">
        <f t="shared" si="35"/>
        <v>14.673411207619495</v>
      </c>
      <c r="K113">
        <f t="shared" si="36"/>
        <v>19.049712138690129</v>
      </c>
      <c r="N113">
        <f t="shared" si="21"/>
        <v>2.1749999999999963</v>
      </c>
      <c r="O113">
        <f t="shared" si="37"/>
        <v>9.0028259547991976</v>
      </c>
      <c r="P113">
        <f t="shared" si="38"/>
        <v>20.748320994892445</v>
      </c>
      <c r="Q113">
        <f t="shared" si="39"/>
        <v>22.882023979787</v>
      </c>
      <c r="T113">
        <f t="shared" si="22"/>
        <v>2.1749999999999963</v>
      </c>
      <c r="U113" s="2">
        <f t="shared" si="22"/>
        <v>2.8124576147934652</v>
      </c>
      <c r="V113" s="2">
        <f t="shared" si="23"/>
        <v>9.0028259547991976</v>
      </c>
      <c r="Y113">
        <f t="shared" si="24"/>
        <v>2.1749999999999963</v>
      </c>
      <c r="Z113">
        <f t="shared" si="25"/>
        <v>14.673411207619495</v>
      </c>
      <c r="AA113">
        <f t="shared" si="26"/>
        <v>20.748320994892445</v>
      </c>
      <c r="AC113">
        <f t="shared" si="27"/>
        <v>2.1749999999999963</v>
      </c>
      <c r="AD113">
        <f t="shared" si="28"/>
        <v>19.049712138690129</v>
      </c>
      <c r="AE113">
        <f t="shared" si="29"/>
        <v>22.882023979787</v>
      </c>
      <c r="AF113">
        <f t="shared" si="30"/>
        <v>3.8323118410968711</v>
      </c>
      <c r="AT113">
        <f t="shared" si="40"/>
        <v>2.1749999999999963</v>
      </c>
      <c r="AU113">
        <f t="shared" si="41"/>
        <v>3.8323118410968711</v>
      </c>
      <c r="BB113">
        <f t="shared" si="31"/>
        <v>23.403545387770187</v>
      </c>
      <c r="BC113">
        <f t="shared" si="32"/>
        <v>3.9861190758849467</v>
      </c>
    </row>
    <row r="114" spans="8:55" x14ac:dyDescent="0.3">
      <c r="H114">
        <f t="shared" si="33"/>
        <v>2.1999999999999962</v>
      </c>
      <c r="I114">
        <f t="shared" si="34"/>
        <v>2.7452358805729098</v>
      </c>
      <c r="J114">
        <f t="shared" si="35"/>
        <v>14.743722647989332</v>
      </c>
      <c r="K114">
        <f t="shared" si="36"/>
        <v>19.41742631188524</v>
      </c>
      <c r="N114">
        <f t="shared" si="21"/>
        <v>2.1999999999999962</v>
      </c>
      <c r="O114">
        <f t="shared" si="37"/>
        <v>8.9852190805450434</v>
      </c>
      <c r="P114">
        <f t="shared" si="38"/>
        <v>20.973391643762426</v>
      </c>
      <c r="Q114">
        <f t="shared" si="39"/>
        <v>23.403545387770187</v>
      </c>
      <c r="T114">
        <f t="shared" si="22"/>
        <v>2.1999999999999962</v>
      </c>
      <c r="U114" s="2">
        <f t="shared" si="22"/>
        <v>2.7452358805729098</v>
      </c>
      <c r="V114" s="2">
        <f t="shared" si="23"/>
        <v>8.9852190805450434</v>
      </c>
      <c r="Y114">
        <f t="shared" si="24"/>
        <v>2.1999999999999962</v>
      </c>
      <c r="Z114">
        <f t="shared" si="25"/>
        <v>14.743722647989332</v>
      </c>
      <c r="AA114">
        <f t="shared" si="26"/>
        <v>20.973391643762426</v>
      </c>
      <c r="AC114">
        <f t="shared" si="27"/>
        <v>2.1999999999999962</v>
      </c>
      <c r="AD114">
        <f t="shared" si="28"/>
        <v>19.41742631188524</v>
      </c>
      <c r="AE114">
        <f t="shared" si="29"/>
        <v>23.403545387770187</v>
      </c>
      <c r="AF114">
        <f t="shared" si="30"/>
        <v>3.9861190758849467</v>
      </c>
      <c r="AT114">
        <f t="shared" si="40"/>
        <v>2.1999999999999962</v>
      </c>
      <c r="AU114">
        <f t="shared" si="41"/>
        <v>3.9861190758849467</v>
      </c>
      <c r="BB114">
        <f t="shared" si="31"/>
        <v>23.930688059826917</v>
      </c>
      <c r="BC114">
        <f t="shared" si="32"/>
        <v>4.1438107955292658</v>
      </c>
    </row>
    <row r="115" spans="8:55" x14ac:dyDescent="0.3">
      <c r="H115">
        <f t="shared" si="33"/>
        <v>2.2249999999999961</v>
      </c>
      <c r="I115">
        <f t="shared" si="34"/>
        <v>2.6793109298790752</v>
      </c>
      <c r="J115">
        <f t="shared" si="35"/>
        <v>14.812353545003655</v>
      </c>
      <c r="K115">
        <f t="shared" si="36"/>
        <v>19.786877264297651</v>
      </c>
      <c r="N115">
        <f t="shared" si="21"/>
        <v>2.2249999999999961</v>
      </c>
      <c r="O115">
        <f t="shared" si="37"/>
        <v>8.9674572340632928</v>
      </c>
      <c r="P115">
        <f t="shared" si="38"/>
        <v>21.198022120776052</v>
      </c>
      <c r="Q115">
        <f t="shared" si="39"/>
        <v>23.930688059826917</v>
      </c>
      <c r="T115">
        <f t="shared" si="22"/>
        <v>2.2249999999999961</v>
      </c>
      <c r="U115" s="2">
        <f t="shared" si="22"/>
        <v>2.6793109298790752</v>
      </c>
      <c r="V115" s="2">
        <f t="shared" si="23"/>
        <v>8.9674572340632928</v>
      </c>
      <c r="Y115">
        <f t="shared" si="24"/>
        <v>2.2249999999999961</v>
      </c>
      <c r="Z115">
        <f t="shared" si="25"/>
        <v>14.812353545003655</v>
      </c>
      <c r="AA115">
        <f t="shared" si="26"/>
        <v>21.198022120776052</v>
      </c>
      <c r="AC115">
        <f t="shared" si="27"/>
        <v>2.2249999999999961</v>
      </c>
      <c r="AD115">
        <f t="shared" si="28"/>
        <v>19.786877264297651</v>
      </c>
      <c r="AE115">
        <f t="shared" si="29"/>
        <v>23.930688059826917</v>
      </c>
      <c r="AF115">
        <f t="shared" si="30"/>
        <v>4.1438107955292658</v>
      </c>
      <c r="AT115">
        <f t="shared" si="40"/>
        <v>2.2249999999999961</v>
      </c>
      <c r="AU115">
        <f t="shared" si="41"/>
        <v>4.1438107955292658</v>
      </c>
      <c r="BB115">
        <f t="shared" si="31"/>
        <v>24.463440943231962</v>
      </c>
      <c r="BC115">
        <f t="shared" si="32"/>
        <v>4.3054175556436327</v>
      </c>
    </row>
    <row r="116" spans="8:55" x14ac:dyDescent="0.3">
      <c r="H116">
        <f t="shared" si="33"/>
        <v>2.249999999999996</v>
      </c>
      <c r="I116">
        <f t="shared" si="34"/>
        <v>2.6146738986726019</v>
      </c>
      <c r="J116">
        <f t="shared" si="35"/>
        <v>14.879336318250632</v>
      </c>
      <c r="K116">
        <f t="shared" si="36"/>
        <v>20.158023387588329</v>
      </c>
      <c r="N116">
        <f t="shared" si="21"/>
        <v>2.249999999999996</v>
      </c>
      <c r="O116">
        <f t="shared" si="37"/>
        <v>8.9495418389448229</v>
      </c>
      <c r="P116">
        <f t="shared" si="38"/>
        <v>21.422208551627634</v>
      </c>
      <c r="Q116">
        <f t="shared" si="39"/>
        <v>24.463440943231962</v>
      </c>
      <c r="T116">
        <f t="shared" si="22"/>
        <v>2.249999999999996</v>
      </c>
      <c r="U116" s="2">
        <f t="shared" si="22"/>
        <v>2.6146738986726019</v>
      </c>
      <c r="V116" s="2">
        <f t="shared" si="23"/>
        <v>8.9495418389448229</v>
      </c>
      <c r="Y116">
        <f t="shared" si="24"/>
        <v>2.249999999999996</v>
      </c>
      <c r="Z116">
        <f t="shared" si="25"/>
        <v>14.879336318250632</v>
      </c>
      <c r="AA116">
        <f t="shared" si="26"/>
        <v>21.422208551627634</v>
      </c>
      <c r="AC116">
        <f t="shared" si="27"/>
        <v>2.249999999999996</v>
      </c>
      <c r="AD116">
        <f t="shared" si="28"/>
        <v>20.158023387588329</v>
      </c>
      <c r="AE116">
        <f t="shared" si="29"/>
        <v>24.463440943231962</v>
      </c>
      <c r="AF116">
        <f t="shared" si="30"/>
        <v>4.3054175556436327</v>
      </c>
      <c r="AT116">
        <f t="shared" si="40"/>
        <v>2.249999999999996</v>
      </c>
      <c r="AU116">
        <f t="shared" si="41"/>
        <v>4.3054175556436327</v>
      </c>
      <c r="BB116">
        <f t="shared" si="31"/>
        <v>25.001792888847323</v>
      </c>
      <c r="BC116">
        <f t="shared" si="32"/>
        <v>4.4709690077093924</v>
      </c>
    </row>
    <row r="117" spans="8:55" x14ac:dyDescent="0.3">
      <c r="H117">
        <f t="shared" si="33"/>
        <v>2.2749999999999959</v>
      </c>
      <c r="I117">
        <f t="shared" si="34"/>
        <v>2.5513150368793349</v>
      </c>
      <c r="J117">
        <f t="shared" si="35"/>
        <v>14.944703165717447</v>
      </c>
      <c r="K117">
        <f t="shared" si="36"/>
        <v>20.53082388113793</v>
      </c>
      <c r="N117">
        <f t="shared" si="21"/>
        <v>2.2749999999999959</v>
      </c>
      <c r="O117">
        <f t="shared" si="37"/>
        <v>8.9314743267147154</v>
      </c>
      <c r="P117">
        <f t="shared" si="38"/>
        <v>21.645947097601255</v>
      </c>
      <c r="Q117">
        <f t="shared" si="39"/>
        <v>25.001792888847323</v>
      </c>
      <c r="T117">
        <f t="shared" si="22"/>
        <v>2.2749999999999959</v>
      </c>
      <c r="U117" s="2">
        <f t="shared" si="22"/>
        <v>2.5513150368793349</v>
      </c>
      <c r="V117" s="2">
        <f t="shared" si="23"/>
        <v>8.9314743267147154</v>
      </c>
      <c r="Y117">
        <f t="shared" si="24"/>
        <v>2.2749999999999959</v>
      </c>
      <c r="Z117">
        <f t="shared" si="25"/>
        <v>14.944703165717447</v>
      </c>
      <c r="AA117">
        <f t="shared" si="26"/>
        <v>21.645947097601255</v>
      </c>
      <c r="AC117">
        <f t="shared" si="27"/>
        <v>2.2749999999999959</v>
      </c>
      <c r="AD117">
        <f t="shared" si="28"/>
        <v>20.53082388113793</v>
      </c>
      <c r="AE117">
        <f t="shared" si="29"/>
        <v>25.001792888847323</v>
      </c>
      <c r="AF117">
        <f t="shared" si="30"/>
        <v>4.4709690077093924</v>
      </c>
      <c r="AT117">
        <f t="shared" si="40"/>
        <v>2.2749999999999959</v>
      </c>
      <c r="AU117">
        <f t="shared" si="41"/>
        <v>4.4709690077093924</v>
      </c>
      <c r="BB117">
        <f t="shared" si="31"/>
        <v>25.545732652014454</v>
      </c>
      <c r="BC117">
        <f t="shared" si="32"/>
        <v>4.6404939057845631</v>
      </c>
    </row>
    <row r="118" spans="8:55" x14ac:dyDescent="0.3">
      <c r="H118">
        <f t="shared" si="33"/>
        <v>2.2999999999999958</v>
      </c>
      <c r="I118">
        <f t="shared" si="34"/>
        <v>2.4892237689822165</v>
      </c>
      <c r="J118">
        <f t="shared" si="35"/>
        <v>15.008486041639431</v>
      </c>
      <c r="K118">
        <f t="shared" si="36"/>
        <v>20.905238746229891</v>
      </c>
      <c r="N118">
        <f t="shared" si="21"/>
        <v>2.2999999999999958</v>
      </c>
      <c r="O118">
        <f t="shared" si="37"/>
        <v>8.9132561366021914</v>
      </c>
      <c r="P118">
        <f t="shared" si="38"/>
        <v>21.869233955769122</v>
      </c>
      <c r="Q118">
        <f t="shared" si="39"/>
        <v>25.545732652014454</v>
      </c>
      <c r="T118">
        <f t="shared" si="22"/>
        <v>2.2999999999999958</v>
      </c>
      <c r="U118" s="2">
        <f t="shared" si="22"/>
        <v>2.4892237689822165</v>
      </c>
      <c r="V118" s="2">
        <f t="shared" si="23"/>
        <v>8.9132561366021914</v>
      </c>
      <c r="Y118">
        <f t="shared" si="24"/>
        <v>2.2999999999999958</v>
      </c>
      <c r="Z118">
        <f t="shared" si="25"/>
        <v>15.008486041639431</v>
      </c>
      <c r="AA118">
        <f t="shared" si="26"/>
        <v>21.869233955769122</v>
      </c>
      <c r="AC118">
        <f t="shared" si="27"/>
        <v>2.2999999999999958</v>
      </c>
      <c r="AD118">
        <f t="shared" si="28"/>
        <v>20.905238746229891</v>
      </c>
      <c r="AE118">
        <f t="shared" si="29"/>
        <v>25.545732652014454</v>
      </c>
      <c r="AF118">
        <f t="shared" si="30"/>
        <v>4.6404939057845631</v>
      </c>
      <c r="AT118">
        <f t="shared" si="40"/>
        <v>2.2999999999999958</v>
      </c>
      <c r="AU118">
        <f t="shared" si="41"/>
        <v>4.6404939057845631</v>
      </c>
      <c r="BB118">
        <f t="shared" si="31"/>
        <v>26.09524889345137</v>
      </c>
      <c r="BC118">
        <f t="shared" si="32"/>
        <v>4.8140201137526866</v>
      </c>
    </row>
    <row r="119" spans="8:55" x14ac:dyDescent="0.3">
      <c r="H119">
        <f t="shared" si="33"/>
        <v>2.3249999999999957</v>
      </c>
      <c r="I119">
        <f t="shared" si="34"/>
        <v>2.4283887526485062</v>
      </c>
      <c r="J119">
        <f t="shared" si="35"/>
        <v>15.070716635863986</v>
      </c>
      <c r="K119">
        <f t="shared" si="36"/>
        <v>21.281228779698683</v>
      </c>
      <c r="N119">
        <f t="shared" si="21"/>
        <v>2.3249999999999957</v>
      </c>
      <c r="O119">
        <f t="shared" si="37"/>
        <v>8.8948887153103779</v>
      </c>
      <c r="P119">
        <f t="shared" si="38"/>
        <v>22.092065359184176</v>
      </c>
      <c r="Q119">
        <f t="shared" si="39"/>
        <v>26.09524889345137</v>
      </c>
      <c r="T119">
        <f t="shared" si="22"/>
        <v>2.3249999999999957</v>
      </c>
      <c r="U119" s="2">
        <f t="shared" si="22"/>
        <v>2.4283887526485062</v>
      </c>
      <c r="V119" s="2">
        <f t="shared" si="23"/>
        <v>8.8948887153103779</v>
      </c>
      <c r="Y119">
        <f t="shared" si="24"/>
        <v>2.3249999999999957</v>
      </c>
      <c r="Z119">
        <f t="shared" si="25"/>
        <v>15.070716635863986</v>
      </c>
      <c r="AA119">
        <f t="shared" si="26"/>
        <v>22.092065359184176</v>
      </c>
      <c r="AC119">
        <f t="shared" si="27"/>
        <v>2.3249999999999957</v>
      </c>
      <c r="AD119">
        <f t="shared" si="28"/>
        <v>21.281228779698683</v>
      </c>
      <c r="AE119">
        <f t="shared" si="29"/>
        <v>26.09524889345137</v>
      </c>
      <c r="AF119">
        <f t="shared" si="30"/>
        <v>4.8140201137526866</v>
      </c>
      <c r="AT119">
        <f t="shared" si="40"/>
        <v>2.3249999999999957</v>
      </c>
      <c r="AU119">
        <f t="shared" si="41"/>
        <v>4.8140201137526866</v>
      </c>
      <c r="BB119">
        <f t="shared" si="31"/>
        <v>26.650330180154508</v>
      </c>
      <c r="BC119">
        <f t="shared" si="32"/>
        <v>4.9915746130740217</v>
      </c>
    </row>
    <row r="120" spans="8:55" x14ac:dyDescent="0.3">
      <c r="H120">
        <f t="shared" si="33"/>
        <v>2.3499999999999956</v>
      </c>
      <c r="I120">
        <f t="shared" si="34"/>
        <v>2.3687979353689093</v>
      </c>
      <c r="J120">
        <f t="shared" si="35"/>
        <v>15.131426354680199</v>
      </c>
      <c r="K120">
        <f t="shared" si="36"/>
        <v>21.658755567080487</v>
      </c>
      <c r="N120">
        <f t="shared" si="21"/>
        <v>2.3499999999999956</v>
      </c>
      <c r="O120">
        <f t="shared" si="37"/>
        <v>8.8763735167859679</v>
      </c>
      <c r="P120">
        <f t="shared" si="38"/>
        <v>22.314437577066936</v>
      </c>
      <c r="Q120">
        <f t="shared" si="39"/>
        <v>26.650330180154508</v>
      </c>
      <c r="T120">
        <f t="shared" si="22"/>
        <v>2.3499999999999956</v>
      </c>
      <c r="U120" s="2">
        <f t="shared" si="22"/>
        <v>2.3687979353689093</v>
      </c>
      <c r="V120" s="2">
        <f t="shared" si="23"/>
        <v>8.8763735167859679</v>
      </c>
      <c r="Y120">
        <f t="shared" si="24"/>
        <v>2.3499999999999956</v>
      </c>
      <c r="Z120">
        <f t="shared" si="25"/>
        <v>15.131426354680199</v>
      </c>
      <c r="AA120">
        <f t="shared" si="26"/>
        <v>22.314437577066936</v>
      </c>
      <c r="AC120">
        <f t="shared" si="27"/>
        <v>2.3499999999999956</v>
      </c>
      <c r="AD120">
        <f t="shared" si="28"/>
        <v>21.658755567080487</v>
      </c>
      <c r="AE120">
        <f t="shared" si="29"/>
        <v>26.650330180154508</v>
      </c>
      <c r="AF120">
        <f t="shared" si="30"/>
        <v>4.9915746130740217</v>
      </c>
      <c r="AT120">
        <f t="shared" si="40"/>
        <v>2.3499999999999956</v>
      </c>
      <c r="AU120">
        <f t="shared" si="41"/>
        <v>4.9915746130740217</v>
      </c>
      <c r="BB120">
        <f t="shared" si="31"/>
        <v>27.210964986305179</v>
      </c>
      <c r="BC120">
        <f t="shared" si="32"/>
        <v>5.1731835110028825</v>
      </c>
    </row>
    <row r="121" spans="8:55" x14ac:dyDescent="0.3">
      <c r="H121">
        <f t="shared" si="33"/>
        <v>2.3749999999999956</v>
      </c>
      <c r="I121">
        <f t="shared" si="34"/>
        <v>2.3104386090938442</v>
      </c>
      <c r="J121">
        <f t="shared" si="35"/>
        <v>15.190646303064423</v>
      </c>
      <c r="K121">
        <f t="shared" si="36"/>
        <v>22.037781475302296</v>
      </c>
      <c r="N121">
        <f t="shared" si="21"/>
        <v>2.3749999999999956</v>
      </c>
      <c r="O121">
        <f t="shared" si="37"/>
        <v>8.857712001988828</v>
      </c>
      <c r="P121">
        <f t="shared" si="38"/>
        <v>22.536346914986584</v>
      </c>
      <c r="Q121">
        <f t="shared" si="39"/>
        <v>27.210964986305179</v>
      </c>
      <c r="T121">
        <f t="shared" si="22"/>
        <v>2.3749999999999956</v>
      </c>
      <c r="U121" s="2">
        <f t="shared" si="22"/>
        <v>2.3104386090938442</v>
      </c>
      <c r="V121" s="2">
        <f t="shared" si="23"/>
        <v>8.857712001988828</v>
      </c>
      <c r="Y121">
        <f t="shared" si="24"/>
        <v>2.3749999999999956</v>
      </c>
      <c r="Z121">
        <f t="shared" si="25"/>
        <v>15.190646303064423</v>
      </c>
      <c r="AA121">
        <f t="shared" si="26"/>
        <v>22.536346914986584</v>
      </c>
      <c r="AC121">
        <f t="shared" si="27"/>
        <v>2.3749999999999956</v>
      </c>
      <c r="AD121">
        <f t="shared" si="28"/>
        <v>22.037781475302296</v>
      </c>
      <c r="AE121">
        <f t="shared" si="29"/>
        <v>27.210964986305179</v>
      </c>
      <c r="AF121">
        <f t="shared" si="30"/>
        <v>5.1731835110028825</v>
      </c>
      <c r="AT121">
        <f t="shared" si="40"/>
        <v>2.3749999999999956</v>
      </c>
      <c r="AU121">
        <f t="shared" si="41"/>
        <v>5.1731835110028825</v>
      </c>
      <c r="BB121">
        <f t="shared" si="31"/>
        <v>27.777141694180465</v>
      </c>
      <c r="BC121">
        <f t="shared" si="32"/>
        <v>5.358872049236215</v>
      </c>
    </row>
    <row r="122" spans="8:55" x14ac:dyDescent="0.3">
      <c r="H122">
        <f t="shared" si="33"/>
        <v>2.3999999999999955</v>
      </c>
      <c r="I122">
        <f t="shared" si="34"/>
        <v>2.2532974628599698</v>
      </c>
      <c r="J122">
        <f t="shared" si="35"/>
        <v>15.24840726829177</v>
      </c>
      <c r="K122">
        <f t="shared" si="36"/>
        <v>22.41826964494425</v>
      </c>
      <c r="N122">
        <f t="shared" si="21"/>
        <v>2.3999999999999955</v>
      </c>
      <c r="O122">
        <f t="shared" si="37"/>
        <v>8.8389056386616023</v>
      </c>
      <c r="P122">
        <f t="shared" si="38"/>
        <v>22.757789715036306</v>
      </c>
      <c r="Q122">
        <f t="shared" si="39"/>
        <v>27.777141694180465</v>
      </c>
      <c r="T122">
        <f t="shared" si="22"/>
        <v>2.3999999999999955</v>
      </c>
      <c r="U122" s="2">
        <f t="shared" si="22"/>
        <v>2.2532974628599698</v>
      </c>
      <c r="V122" s="2">
        <f t="shared" si="23"/>
        <v>8.8389056386616023</v>
      </c>
      <c r="Y122">
        <f t="shared" si="24"/>
        <v>2.3999999999999955</v>
      </c>
      <c r="Z122">
        <f t="shared" si="25"/>
        <v>15.24840726829177</v>
      </c>
      <c r="AA122">
        <f t="shared" si="26"/>
        <v>22.757789715036306</v>
      </c>
      <c r="AC122">
        <f t="shared" si="27"/>
        <v>2.3999999999999955</v>
      </c>
      <c r="AD122">
        <f t="shared" si="28"/>
        <v>22.41826964494425</v>
      </c>
      <c r="AE122">
        <f t="shared" si="29"/>
        <v>27.777141694180465</v>
      </c>
      <c r="AF122">
        <f t="shared" si="30"/>
        <v>5.358872049236215</v>
      </c>
      <c r="AT122">
        <f t="shared" si="40"/>
        <v>2.3999999999999955</v>
      </c>
      <c r="AU122">
        <f t="shared" si="41"/>
        <v>5.358872049236215</v>
      </c>
      <c r="BB122">
        <f t="shared" si="31"/>
        <v>28.348848595068453</v>
      </c>
      <c r="BC122">
        <f t="shared" si="32"/>
        <v>5.5486646129597652</v>
      </c>
    </row>
    <row r="123" spans="8:55" x14ac:dyDescent="0.3">
      <c r="H123">
        <f t="shared" si="33"/>
        <v>2.4249999999999954</v>
      </c>
      <c r="I123">
        <f t="shared" si="34"/>
        <v>2.1973606334074072</v>
      </c>
      <c r="J123">
        <f t="shared" si="35"/>
        <v>15.30473970486327</v>
      </c>
      <c r="K123">
        <f t="shared" si="36"/>
        <v>22.800183982108688</v>
      </c>
      <c r="N123">
        <f t="shared" si="21"/>
        <v>2.4249999999999954</v>
      </c>
      <c r="O123">
        <f t="shared" si="37"/>
        <v>8.8199559010993998</v>
      </c>
      <c r="P123">
        <f t="shared" si="38"/>
        <v>22.978762356002846</v>
      </c>
      <c r="Q123">
        <f t="shared" si="39"/>
        <v>28.348848595068453</v>
      </c>
      <c r="T123">
        <f t="shared" si="22"/>
        <v>2.4249999999999954</v>
      </c>
      <c r="U123" s="2">
        <f t="shared" si="22"/>
        <v>2.1973606334074072</v>
      </c>
      <c r="V123" s="2">
        <f t="shared" si="23"/>
        <v>8.8199559010993998</v>
      </c>
      <c r="Y123">
        <f t="shared" si="24"/>
        <v>2.4249999999999954</v>
      </c>
      <c r="Z123">
        <f t="shared" si="25"/>
        <v>15.30473970486327</v>
      </c>
      <c r="AA123">
        <f t="shared" si="26"/>
        <v>22.978762356002846</v>
      </c>
      <c r="AC123">
        <f t="shared" si="27"/>
        <v>2.4249999999999954</v>
      </c>
      <c r="AD123">
        <f t="shared" si="28"/>
        <v>22.800183982108688</v>
      </c>
      <c r="AE123">
        <f t="shared" si="29"/>
        <v>28.348848595068453</v>
      </c>
      <c r="AF123">
        <f t="shared" si="30"/>
        <v>5.5486646129597652</v>
      </c>
      <c r="AT123">
        <f t="shared" si="40"/>
        <v>2.4249999999999954</v>
      </c>
      <c r="AU123">
        <f t="shared" si="41"/>
        <v>5.5486646129597652</v>
      </c>
      <c r="BB123">
        <f t="shared" si="31"/>
        <v>28.926073890187617</v>
      </c>
      <c r="BC123">
        <f t="shared" si="32"/>
        <v>5.7425847402594066</v>
      </c>
    </row>
    <row r="124" spans="8:55" x14ac:dyDescent="0.3">
      <c r="H124">
        <f t="shared" si="33"/>
        <v>2.4499999999999953</v>
      </c>
      <c r="I124">
        <f t="shared" si="34"/>
        <v>2.1426137537947723</v>
      </c>
      <c r="J124">
        <f t="shared" si="35"/>
        <v>15.359673720698455</v>
      </c>
      <c r="K124">
        <f t="shared" si="36"/>
        <v>23.18348914992821</v>
      </c>
      <c r="N124">
        <f t="shared" si="21"/>
        <v>2.4499999999999953</v>
      </c>
      <c r="O124">
        <f t="shared" si="37"/>
        <v>8.8008642699195878</v>
      </c>
      <c r="P124">
        <f t="shared" si="38"/>
        <v>23.199261253530331</v>
      </c>
      <c r="Q124">
        <f t="shared" si="39"/>
        <v>28.926073890187617</v>
      </c>
      <c r="T124">
        <f t="shared" si="22"/>
        <v>2.4499999999999953</v>
      </c>
      <c r="U124" s="2">
        <f t="shared" si="22"/>
        <v>2.1426137537947723</v>
      </c>
      <c r="V124" s="2">
        <f t="shared" si="23"/>
        <v>8.8008642699195878</v>
      </c>
      <c r="Y124">
        <f t="shared" si="24"/>
        <v>2.4499999999999953</v>
      </c>
      <c r="Z124">
        <f t="shared" si="25"/>
        <v>15.359673720698455</v>
      </c>
      <c r="AA124">
        <f t="shared" si="26"/>
        <v>23.199261253530331</v>
      </c>
      <c r="AC124">
        <f t="shared" si="27"/>
        <v>2.4499999999999953</v>
      </c>
      <c r="AD124">
        <f t="shared" si="28"/>
        <v>23.18348914992821</v>
      </c>
      <c r="AE124">
        <f t="shared" si="29"/>
        <v>28.926073890187617</v>
      </c>
      <c r="AF124">
        <f t="shared" si="30"/>
        <v>5.7425847402594066</v>
      </c>
      <c r="AT124">
        <f t="shared" si="40"/>
        <v>2.4499999999999953</v>
      </c>
      <c r="AU124">
        <f t="shared" si="41"/>
        <v>5.7425847402594066</v>
      </c>
      <c r="BB124">
        <f t="shared" si="31"/>
        <v>29.508805691610224</v>
      </c>
      <c r="BC124">
        <f t="shared" si="32"/>
        <v>5.9406551318664924</v>
      </c>
    </row>
    <row r="125" spans="8:55" x14ac:dyDescent="0.3">
      <c r="H125">
        <f t="shared" si="33"/>
        <v>2.4749999999999952</v>
      </c>
      <c r="I125">
        <f t="shared" si="34"/>
        <v>2.0890420000251586</v>
      </c>
      <c r="J125">
        <f t="shared" si="35"/>
        <v>15.413239064543324</v>
      </c>
      <c r="K125">
        <f t="shared" si="36"/>
        <v>23.568150559743732</v>
      </c>
      <c r="N125">
        <f t="shared" si="21"/>
        <v>2.4749999999999952</v>
      </c>
      <c r="O125">
        <f t="shared" si="37"/>
        <v>8.7816322318317646</v>
      </c>
      <c r="P125">
        <f t="shared" si="38"/>
        <v>23.419282860278322</v>
      </c>
      <c r="Q125">
        <f t="shared" si="39"/>
        <v>29.508805691610224</v>
      </c>
      <c r="T125">
        <f t="shared" si="22"/>
        <v>2.4749999999999952</v>
      </c>
      <c r="U125" s="2">
        <f t="shared" si="22"/>
        <v>2.0890420000251586</v>
      </c>
      <c r="V125" s="2">
        <f t="shared" si="23"/>
        <v>8.7816322318317646</v>
      </c>
      <c r="Y125">
        <f t="shared" si="24"/>
        <v>2.4749999999999952</v>
      </c>
      <c r="Z125">
        <f t="shared" si="25"/>
        <v>15.413239064543324</v>
      </c>
      <c r="AA125">
        <f t="shared" si="26"/>
        <v>23.419282860278322</v>
      </c>
      <c r="AC125">
        <f t="shared" si="27"/>
        <v>2.4749999999999952</v>
      </c>
      <c r="AD125">
        <f t="shared" si="28"/>
        <v>23.568150559743732</v>
      </c>
      <c r="AE125">
        <f t="shared" si="29"/>
        <v>29.508805691610224</v>
      </c>
      <c r="AF125">
        <f t="shared" si="30"/>
        <v>5.9406551318664924</v>
      </c>
      <c r="AT125">
        <f t="shared" si="40"/>
        <v>2.4749999999999952</v>
      </c>
      <c r="AU125">
        <f t="shared" si="41"/>
        <v>5.9406551318664924</v>
      </c>
      <c r="BB125">
        <f t="shared" si="31"/>
        <v>30.09703202318963</v>
      </c>
      <c r="BC125">
        <f t="shared" si="32"/>
        <v>6.1428976612073072</v>
      </c>
    </row>
    <row r="126" spans="8:55" x14ac:dyDescent="0.3">
      <c r="H126">
        <f t="shared" si="33"/>
        <v>2.4999999999999951</v>
      </c>
      <c r="I126">
        <f t="shared" si="34"/>
        <v>2.0366301357017802</v>
      </c>
      <c r="J126">
        <f t="shared" si="35"/>
        <v>15.465465114543953</v>
      </c>
      <c r="K126">
        <f t="shared" si="36"/>
        <v>23.954134361982323</v>
      </c>
      <c r="N126">
        <f t="shared" si="21"/>
        <v>2.4999999999999951</v>
      </c>
      <c r="O126">
        <f t="shared" si="37"/>
        <v>8.7622612794079764</v>
      </c>
      <c r="P126">
        <f t="shared" si="38"/>
        <v>23.638823666074117</v>
      </c>
      <c r="Q126">
        <f t="shared" si="39"/>
        <v>30.09703202318963</v>
      </c>
      <c r="T126">
        <f t="shared" si="22"/>
        <v>2.4999999999999951</v>
      </c>
      <c r="U126" s="2">
        <f t="shared" si="22"/>
        <v>2.0366301357017802</v>
      </c>
      <c r="V126" s="2">
        <f t="shared" si="23"/>
        <v>8.7622612794079764</v>
      </c>
      <c r="Y126">
        <f t="shared" si="24"/>
        <v>2.4999999999999951</v>
      </c>
      <c r="Z126">
        <f t="shared" si="25"/>
        <v>15.465465114543953</v>
      </c>
      <c r="AA126">
        <f t="shared" si="26"/>
        <v>23.638823666074117</v>
      </c>
      <c r="AC126">
        <f t="shared" si="27"/>
        <v>2.4999999999999951</v>
      </c>
      <c r="AD126">
        <f t="shared" si="28"/>
        <v>23.954134361982323</v>
      </c>
      <c r="AE126">
        <f t="shared" si="29"/>
        <v>30.09703202318963</v>
      </c>
      <c r="AF126">
        <f t="shared" si="30"/>
        <v>6.1428976612073072</v>
      </c>
      <c r="AT126">
        <f t="shared" si="40"/>
        <v>2.4999999999999951</v>
      </c>
      <c r="AU126">
        <f t="shared" si="41"/>
        <v>6.1428976612073072</v>
      </c>
      <c r="BB126">
        <f t="shared" si="31"/>
        <v>30.6907408214913</v>
      </c>
      <c r="BC126">
        <f t="shared" si="32"/>
        <v>6.34933338472797</v>
      </c>
    </row>
    <row r="127" spans="8:55" x14ac:dyDescent="0.3">
      <c r="H127">
        <f t="shared" si="33"/>
        <v>2.524999999999995</v>
      </c>
      <c r="I127">
        <f t="shared" si="34"/>
        <v>1.9853625547368621</v>
      </c>
      <c r="J127">
        <f t="shared" si="35"/>
        <v>15.516380867936498</v>
      </c>
      <c r="K127">
        <f t="shared" si="36"/>
        <v>24.34140743676333</v>
      </c>
      <c r="N127">
        <f t="shared" si="21"/>
        <v>2.524999999999995</v>
      </c>
      <c r="O127">
        <f t="shared" si="37"/>
        <v>8.742752910853218</v>
      </c>
      <c r="P127">
        <f t="shared" si="38"/>
        <v>23.857880198059316</v>
      </c>
      <c r="Q127">
        <f t="shared" si="39"/>
        <v>30.6907408214913</v>
      </c>
      <c r="T127">
        <f t="shared" si="22"/>
        <v>2.524999999999995</v>
      </c>
      <c r="U127" s="2">
        <f t="shared" si="22"/>
        <v>1.9853625547368621</v>
      </c>
      <c r="V127" s="2">
        <f t="shared" si="23"/>
        <v>8.742752910853218</v>
      </c>
      <c r="Y127">
        <f t="shared" si="24"/>
        <v>2.524999999999995</v>
      </c>
      <c r="Z127">
        <f t="shared" si="25"/>
        <v>15.516380867936498</v>
      </c>
      <c r="AA127">
        <f t="shared" si="26"/>
        <v>23.857880198059316</v>
      </c>
      <c r="AC127">
        <f t="shared" si="27"/>
        <v>2.524999999999995</v>
      </c>
      <c r="AD127">
        <f t="shared" si="28"/>
        <v>24.34140743676333</v>
      </c>
      <c r="AE127">
        <f t="shared" si="29"/>
        <v>30.6907408214913</v>
      </c>
      <c r="AF127">
        <f t="shared" si="30"/>
        <v>6.34933338472797</v>
      </c>
      <c r="AT127">
        <f t="shared" si="40"/>
        <v>2.524999999999995</v>
      </c>
      <c r="AU127">
        <f t="shared" si="41"/>
        <v>6.34933338472797</v>
      </c>
      <c r="BB127">
        <f t="shared" si="31"/>
        <v>31.289919936727426</v>
      </c>
      <c r="BC127">
        <f t="shared" si="32"/>
        <v>6.5599825524673285</v>
      </c>
    </row>
    <row r="128" spans="8:55" x14ac:dyDescent="0.3">
      <c r="H128">
        <f t="shared" si="33"/>
        <v>2.5499999999999949</v>
      </c>
      <c r="I128">
        <f t="shared" si="34"/>
        <v>1.935223322141856</v>
      </c>
      <c r="J128">
        <f t="shared" si="35"/>
        <v>15.566014931804919</v>
      </c>
      <c r="K128">
        <f t="shared" si="36"/>
        <v>24.729937384260097</v>
      </c>
      <c r="N128">
        <f t="shared" si="21"/>
        <v>2.5499999999999949</v>
      </c>
      <c r="O128">
        <f t="shared" si="37"/>
        <v>8.7231086297762683</v>
      </c>
      <c r="P128">
        <f t="shared" si="38"/>
        <v>24.076449020830648</v>
      </c>
      <c r="Q128">
        <f t="shared" si="39"/>
        <v>31.289919936727426</v>
      </c>
      <c r="T128">
        <f t="shared" si="22"/>
        <v>2.5499999999999949</v>
      </c>
      <c r="U128" s="2">
        <f t="shared" si="22"/>
        <v>1.935223322141856</v>
      </c>
      <c r="V128" s="2">
        <f t="shared" si="23"/>
        <v>8.7231086297762683</v>
      </c>
      <c r="Y128">
        <f t="shared" si="24"/>
        <v>2.5499999999999949</v>
      </c>
      <c r="Z128">
        <f t="shared" si="25"/>
        <v>15.566014931804919</v>
      </c>
      <c r="AA128">
        <f t="shared" si="26"/>
        <v>24.076449020830648</v>
      </c>
      <c r="AC128">
        <f t="shared" si="27"/>
        <v>2.5499999999999949</v>
      </c>
      <c r="AD128">
        <f t="shared" si="28"/>
        <v>24.729937384260097</v>
      </c>
      <c r="AE128">
        <f t="shared" si="29"/>
        <v>31.289919936727426</v>
      </c>
      <c r="AF128">
        <f t="shared" si="30"/>
        <v>6.5599825524673285</v>
      </c>
      <c r="AT128">
        <f t="shared" si="40"/>
        <v>2.5499999999999949</v>
      </c>
      <c r="AU128">
        <f t="shared" si="41"/>
        <v>6.5599825524673285</v>
      </c>
      <c r="BB128">
        <f t="shared" si="31"/>
        <v>31.894557133694995</v>
      </c>
      <c r="BC128">
        <f t="shared" si="32"/>
        <v>6.7748646188516055</v>
      </c>
    </row>
    <row r="129" spans="8:55" x14ac:dyDescent="0.3">
      <c r="H129">
        <f t="shared" si="33"/>
        <v>2.5749999999999948</v>
      </c>
      <c r="I129">
        <f t="shared" si="34"/>
        <v>1.8861962129309555</v>
      </c>
      <c r="J129">
        <f t="shared" si="35"/>
        <v>15.614395514858465</v>
      </c>
      <c r="K129">
        <f t="shared" si="36"/>
        <v>25.11969251484339</v>
      </c>
      <c r="N129">
        <f t="shared" si="21"/>
        <v>2.5749999999999948</v>
      </c>
      <c r="O129">
        <f t="shared" si="37"/>
        <v>8.7033299449609505</v>
      </c>
      <c r="P129">
        <f t="shared" si="38"/>
        <v>24.294526736575055</v>
      </c>
      <c r="Q129">
        <f t="shared" si="39"/>
        <v>31.894557133694995</v>
      </c>
      <c r="T129">
        <f t="shared" si="22"/>
        <v>2.5749999999999948</v>
      </c>
      <c r="U129" s="2">
        <f t="shared" si="22"/>
        <v>1.8861962129309555</v>
      </c>
      <c r="V129" s="2">
        <f t="shared" si="23"/>
        <v>8.7033299449609505</v>
      </c>
      <c r="Y129">
        <f t="shared" si="24"/>
        <v>2.5749999999999948</v>
      </c>
      <c r="Z129">
        <f t="shared" si="25"/>
        <v>15.614395514858465</v>
      </c>
      <c r="AA129">
        <f t="shared" si="26"/>
        <v>24.294526736575055</v>
      </c>
      <c r="AC129">
        <f t="shared" si="27"/>
        <v>2.5749999999999948</v>
      </c>
      <c r="AD129">
        <f t="shared" si="28"/>
        <v>25.11969251484339</v>
      </c>
      <c r="AE129">
        <f t="shared" si="29"/>
        <v>31.894557133694995</v>
      </c>
      <c r="AF129">
        <f t="shared" si="30"/>
        <v>6.7748646188516055</v>
      </c>
      <c r="AT129">
        <f t="shared" si="40"/>
        <v>2.5749999999999948</v>
      </c>
      <c r="AU129">
        <f t="shared" si="41"/>
        <v>6.7748646188516055</v>
      </c>
      <c r="BB129">
        <f t="shared" si="31"/>
        <v>32.504640092717175</v>
      </c>
      <c r="BC129">
        <f t="shared" si="32"/>
        <v>6.9939982536857812</v>
      </c>
    </row>
    <row r="130" spans="8:55" x14ac:dyDescent="0.3">
      <c r="H130">
        <f t="shared" si="33"/>
        <v>2.5999999999999948</v>
      </c>
      <c r="I130">
        <f t="shared" si="34"/>
        <v>1.838264749173419</v>
      </c>
      <c r="J130">
        <f t="shared" si="35"/>
        <v>15.661550420181738</v>
      </c>
      <c r="K130">
        <f t="shared" si="36"/>
        <v>25.510641839031393</v>
      </c>
      <c r="N130">
        <f t="shared" si="21"/>
        <v>2.5999999999999948</v>
      </c>
      <c r="O130">
        <f t="shared" si="37"/>
        <v>8.6834183701378205</v>
      </c>
      <c r="P130">
        <f t="shared" si="38"/>
        <v>24.512109985199078</v>
      </c>
      <c r="Q130">
        <f t="shared" si="39"/>
        <v>32.504640092717175</v>
      </c>
      <c r="T130">
        <f t="shared" si="22"/>
        <v>2.5999999999999948</v>
      </c>
      <c r="U130" s="2">
        <f t="shared" si="22"/>
        <v>1.838264749173419</v>
      </c>
      <c r="V130" s="2">
        <f t="shared" si="23"/>
        <v>8.6834183701378205</v>
      </c>
      <c r="Y130">
        <f t="shared" si="24"/>
        <v>2.5999999999999948</v>
      </c>
      <c r="Z130">
        <f t="shared" si="25"/>
        <v>15.661550420181738</v>
      </c>
      <c r="AA130">
        <f t="shared" si="26"/>
        <v>24.512109985199078</v>
      </c>
      <c r="AC130">
        <f t="shared" si="27"/>
        <v>2.5999999999999948</v>
      </c>
      <c r="AD130">
        <f t="shared" si="28"/>
        <v>25.510641839031393</v>
      </c>
      <c r="AE130">
        <f t="shared" si="29"/>
        <v>32.504640092717175</v>
      </c>
      <c r="AF130">
        <f t="shared" si="30"/>
        <v>6.9939982536857812</v>
      </c>
      <c r="AT130">
        <f t="shared" si="40"/>
        <v>2.5999999999999948</v>
      </c>
      <c r="AU130">
        <f t="shared" si="41"/>
        <v>6.9939982536857812</v>
      </c>
      <c r="BB130">
        <f t="shared" si="31"/>
        <v>33.120156410587818</v>
      </c>
      <c r="BC130">
        <f t="shared" si="32"/>
        <v>7.217401353317765</v>
      </c>
    </row>
    <row r="131" spans="8:55" x14ac:dyDescent="0.3">
      <c r="H131">
        <f t="shared" si="33"/>
        <v>2.6249999999999947</v>
      </c>
      <c r="I131">
        <f t="shared" si="34"/>
        <v>1.7914122352331709</v>
      </c>
      <c r="J131">
        <f t="shared" si="35"/>
        <v>15.707507038911073</v>
      </c>
      <c r="K131">
        <f t="shared" si="36"/>
        <v>25.902755057270053</v>
      </c>
      <c r="N131">
        <f t="shared" si="21"/>
        <v>2.6249999999999947</v>
      </c>
      <c r="O131">
        <f t="shared" si="37"/>
        <v>8.6633754237563778</v>
      </c>
      <c r="P131">
        <f t="shared" si="38"/>
        <v>24.729195444452525</v>
      </c>
      <c r="Q131">
        <f t="shared" si="39"/>
        <v>33.120156410587818</v>
      </c>
      <c r="T131">
        <f t="shared" si="22"/>
        <v>2.6249999999999947</v>
      </c>
      <c r="U131" s="2">
        <f t="shared" si="22"/>
        <v>1.7914122352331709</v>
      </c>
      <c r="V131" s="2">
        <f t="shared" si="23"/>
        <v>8.6633754237563778</v>
      </c>
      <c r="Y131">
        <f t="shared" si="24"/>
        <v>2.6249999999999947</v>
      </c>
      <c r="Z131">
        <f t="shared" si="25"/>
        <v>15.707507038911073</v>
      </c>
      <c r="AA131">
        <f t="shared" si="26"/>
        <v>24.729195444452525</v>
      </c>
      <c r="AC131">
        <f t="shared" si="27"/>
        <v>2.6249999999999947</v>
      </c>
      <c r="AD131">
        <f t="shared" si="28"/>
        <v>25.902755057270053</v>
      </c>
      <c r="AE131">
        <f t="shared" si="29"/>
        <v>33.120156410587818</v>
      </c>
      <c r="AF131">
        <f t="shared" si="30"/>
        <v>7.217401353317765</v>
      </c>
      <c r="AT131">
        <f t="shared" si="40"/>
        <v>2.6249999999999947</v>
      </c>
      <c r="AU131">
        <f t="shared" si="41"/>
        <v>7.217401353317765</v>
      </c>
      <c r="BB131">
        <f t="shared" si="31"/>
        <v>33.741093601519054</v>
      </c>
      <c r="BC131">
        <f t="shared" si="32"/>
        <v>7.4450910519527156</v>
      </c>
    </row>
    <row r="132" spans="8:55" x14ac:dyDescent="0.3">
      <c r="H132">
        <f t="shared" si="33"/>
        <v>2.6499999999999946</v>
      </c>
      <c r="I132">
        <f t="shared" si="34"/>
        <v>1.7456217912368395</v>
      </c>
      <c r="J132">
        <f t="shared" si="35"/>
        <v>15.752292344791902</v>
      </c>
      <c r="K132">
        <f t="shared" si="36"/>
        <v>26.296002549566339</v>
      </c>
      <c r="N132">
        <f t="shared" si="21"/>
        <v>2.6499999999999946</v>
      </c>
      <c r="O132">
        <f t="shared" si="37"/>
        <v>8.643202628757841</v>
      </c>
      <c r="P132">
        <f t="shared" si="38"/>
        <v>24.945779830046433</v>
      </c>
      <c r="Q132">
        <f t="shared" si="39"/>
        <v>33.741093601519054</v>
      </c>
      <c r="T132">
        <f t="shared" si="22"/>
        <v>2.6499999999999946</v>
      </c>
      <c r="U132" s="2">
        <f t="shared" si="22"/>
        <v>1.7456217912368395</v>
      </c>
      <c r="V132" s="2">
        <f t="shared" si="23"/>
        <v>8.643202628757841</v>
      </c>
      <c r="Y132">
        <f t="shared" si="24"/>
        <v>2.6499999999999946</v>
      </c>
      <c r="Z132">
        <f t="shared" si="25"/>
        <v>15.752292344791902</v>
      </c>
      <c r="AA132">
        <f t="shared" si="26"/>
        <v>24.945779830046433</v>
      </c>
      <c r="AC132">
        <f t="shared" si="27"/>
        <v>2.6499999999999946</v>
      </c>
      <c r="AD132">
        <f t="shared" si="28"/>
        <v>26.296002549566339</v>
      </c>
      <c r="AE132">
        <f t="shared" si="29"/>
        <v>33.741093601519054</v>
      </c>
      <c r="AF132">
        <f t="shared" si="30"/>
        <v>7.4450910519527156</v>
      </c>
      <c r="AT132">
        <f t="shared" si="40"/>
        <v>2.6499999999999946</v>
      </c>
      <c r="AU132">
        <f t="shared" si="41"/>
        <v>7.4450910519527156</v>
      </c>
      <c r="BB132">
        <f t="shared" si="31"/>
        <v>34.367439098091701</v>
      </c>
      <c r="BC132">
        <f t="shared" si="32"/>
        <v>7.6770837330958024</v>
      </c>
    </row>
    <row r="133" spans="8:55" x14ac:dyDescent="0.3">
      <c r="H133">
        <f t="shared" si="33"/>
        <v>2.6749999999999945</v>
      </c>
      <c r="I133">
        <f t="shared" si="34"/>
        <v>1.7008763848136255</v>
      </c>
      <c r="J133">
        <f t="shared" si="35"/>
        <v>15.795932889572823</v>
      </c>
      <c r="K133">
        <f t="shared" si="36"/>
        <v>26.690355364995899</v>
      </c>
      <c r="N133">
        <f t="shared" si="21"/>
        <v>2.6749999999999945</v>
      </c>
      <c r="O133">
        <f t="shared" si="37"/>
        <v>8.6229015123485144</v>
      </c>
      <c r="P133">
        <f t="shared" si="38"/>
        <v>25.161859895765378</v>
      </c>
      <c r="Q133">
        <f t="shared" si="39"/>
        <v>34.367439098091701</v>
      </c>
      <c r="T133">
        <f t="shared" si="22"/>
        <v>2.6749999999999945</v>
      </c>
      <c r="U133" s="2">
        <f t="shared" si="22"/>
        <v>1.7008763848136255</v>
      </c>
      <c r="V133" s="2">
        <f t="shared" si="23"/>
        <v>8.6229015123485144</v>
      </c>
      <c r="Y133">
        <f t="shared" si="24"/>
        <v>2.6749999999999945</v>
      </c>
      <c r="Z133">
        <f t="shared" si="25"/>
        <v>15.795932889572823</v>
      </c>
      <c r="AA133">
        <f t="shared" si="26"/>
        <v>25.161859895765378</v>
      </c>
      <c r="AC133">
        <f t="shared" si="27"/>
        <v>2.6749999999999945</v>
      </c>
      <c r="AD133">
        <f t="shared" si="28"/>
        <v>26.690355364995899</v>
      </c>
      <c r="AE133">
        <f t="shared" si="29"/>
        <v>34.367439098091701</v>
      </c>
      <c r="AF133">
        <f t="shared" si="30"/>
        <v>7.6770837330958024</v>
      </c>
      <c r="AT133">
        <f t="shared" si="40"/>
        <v>2.6749999999999945</v>
      </c>
      <c r="AU133">
        <f t="shared" si="41"/>
        <v>7.6770837330958024</v>
      </c>
      <c r="BB133">
        <f t="shared" si="31"/>
        <v>34.999180252208447</v>
      </c>
      <c r="BC133">
        <f t="shared" si="32"/>
        <v>7.913395041102973</v>
      </c>
    </row>
    <row r="134" spans="8:55" x14ac:dyDescent="0.3">
      <c r="H134">
        <f t="shared" si="33"/>
        <v>2.6999999999999944</v>
      </c>
      <c r="I134">
        <f t="shared" si="34"/>
        <v>1.6571588611522383</v>
      </c>
      <c r="J134">
        <f t="shared" si="35"/>
        <v>15.838454799193164</v>
      </c>
      <c r="K134">
        <f t="shared" si="36"/>
        <v>27.085785211105474</v>
      </c>
      <c r="N134">
        <f t="shared" si="21"/>
        <v>2.6999999999999944</v>
      </c>
      <c r="O134">
        <f t="shared" si="37"/>
        <v>8.6024736057738416</v>
      </c>
      <c r="P134">
        <f t="shared" si="38"/>
        <v>25.377432433574089</v>
      </c>
      <c r="Q134">
        <f t="shared" si="39"/>
        <v>34.999180252208447</v>
      </c>
      <c r="T134">
        <f t="shared" si="22"/>
        <v>2.6999999999999944</v>
      </c>
      <c r="U134" s="2">
        <f t="shared" si="22"/>
        <v>1.6571588611522383</v>
      </c>
      <c r="V134" s="2">
        <f t="shared" si="23"/>
        <v>8.6024736057738416</v>
      </c>
      <c r="Y134">
        <f t="shared" si="24"/>
        <v>2.6999999999999944</v>
      </c>
      <c r="Z134">
        <f t="shared" si="25"/>
        <v>15.838454799193164</v>
      </c>
      <c r="AA134">
        <f t="shared" si="26"/>
        <v>25.377432433574089</v>
      </c>
      <c r="AC134">
        <f t="shared" si="27"/>
        <v>2.6999999999999944</v>
      </c>
      <c r="AD134">
        <f t="shared" si="28"/>
        <v>27.085785211105474</v>
      </c>
      <c r="AE134">
        <f t="shared" si="29"/>
        <v>34.999180252208447</v>
      </c>
      <c r="AF134">
        <f t="shared" si="30"/>
        <v>7.913395041102973</v>
      </c>
      <c r="AT134">
        <f t="shared" si="40"/>
        <v>2.6999999999999944</v>
      </c>
      <c r="AU134">
        <f t="shared" si="41"/>
        <v>7.913395041102973</v>
      </c>
      <c r="BB134">
        <f t="shared" si="31"/>
        <v>35.636304336049605</v>
      </c>
      <c r="BC134">
        <f t="shared" si="32"/>
        <v>8.1540398928201903</v>
      </c>
    </row>
    <row r="135" spans="8:55" x14ac:dyDescent="0.3">
      <c r="H135">
        <f t="shared" si="33"/>
        <v>2.7249999999999943</v>
      </c>
      <c r="I135">
        <f t="shared" si="34"/>
        <v>1.6144519714217331</v>
      </c>
      <c r="J135">
        <f t="shared" si="35"/>
        <v>15.879883770721969</v>
      </c>
      <c r="K135">
        <f t="shared" si="36"/>
        <v>27.482264443229415</v>
      </c>
      <c r="N135">
        <f t="shared" si="21"/>
        <v>2.7249999999999943</v>
      </c>
      <c r="O135">
        <f t="shared" si="37"/>
        <v>8.5819204440931678</v>
      </c>
      <c r="P135">
        <f t="shared" si="38"/>
        <v>25.592494273718437</v>
      </c>
      <c r="Q135">
        <f t="shared" si="39"/>
        <v>35.636304336049605</v>
      </c>
      <c r="T135">
        <f t="shared" si="22"/>
        <v>2.7249999999999943</v>
      </c>
      <c r="U135" s="2">
        <f t="shared" si="22"/>
        <v>1.6144519714217331</v>
      </c>
      <c r="V135" s="2">
        <f t="shared" si="23"/>
        <v>8.5819204440931678</v>
      </c>
      <c r="Y135">
        <f t="shared" si="24"/>
        <v>2.7249999999999943</v>
      </c>
      <c r="Z135">
        <f t="shared" si="25"/>
        <v>15.879883770721969</v>
      </c>
      <c r="AA135">
        <f t="shared" si="26"/>
        <v>25.592494273718437</v>
      </c>
      <c r="AC135">
        <f t="shared" si="27"/>
        <v>2.7249999999999943</v>
      </c>
      <c r="AD135">
        <f t="shared" si="28"/>
        <v>27.482264443229415</v>
      </c>
      <c r="AE135">
        <f t="shared" si="29"/>
        <v>35.636304336049605</v>
      </c>
      <c r="AF135">
        <f t="shared" si="30"/>
        <v>8.1540398928201903</v>
      </c>
      <c r="AT135">
        <f t="shared" si="40"/>
        <v>2.7249999999999943</v>
      </c>
      <c r="AU135">
        <f t="shared" si="41"/>
        <v>8.1540398928201903</v>
      </c>
      <c r="BB135">
        <f t="shared" si="31"/>
        <v>36.278798543031343</v>
      </c>
      <c r="BC135">
        <f t="shared" si="32"/>
        <v>8.3990324892928108</v>
      </c>
    </row>
    <row r="136" spans="8:55" x14ac:dyDescent="0.3">
      <c r="H136">
        <f t="shared" si="33"/>
        <v>2.7499999999999942</v>
      </c>
      <c r="I136">
        <f t="shared" si="34"/>
        <v>1.5727383996042992</v>
      </c>
      <c r="J136">
        <f t="shared" si="35"/>
        <v>15.920245070007512</v>
      </c>
      <c r="K136">
        <f t="shared" si="36"/>
        <v>27.879766053738532</v>
      </c>
      <c r="N136">
        <f t="shared" si="21"/>
        <v>2.7499999999999942</v>
      </c>
      <c r="O136">
        <f t="shared" si="37"/>
        <v>8.5612435659552624</v>
      </c>
      <c r="P136">
        <f t="shared" si="38"/>
        <v>25.807042284820767</v>
      </c>
      <c r="Q136">
        <f t="shared" si="39"/>
        <v>36.278798543031343</v>
      </c>
      <c r="T136">
        <f t="shared" si="22"/>
        <v>2.7499999999999942</v>
      </c>
      <c r="U136" s="2">
        <f t="shared" si="22"/>
        <v>1.5727383996042992</v>
      </c>
      <c r="V136" s="2">
        <f t="shared" si="23"/>
        <v>8.5612435659552624</v>
      </c>
      <c r="Y136">
        <f t="shared" si="24"/>
        <v>2.7499999999999942</v>
      </c>
      <c r="Z136">
        <f t="shared" si="25"/>
        <v>15.920245070007512</v>
      </c>
      <c r="AA136">
        <f t="shared" si="26"/>
        <v>25.807042284820767</v>
      </c>
      <c r="AC136">
        <f t="shared" si="27"/>
        <v>2.7499999999999942</v>
      </c>
      <c r="AD136">
        <f t="shared" si="28"/>
        <v>27.879766053738532</v>
      </c>
      <c r="AE136">
        <f t="shared" si="29"/>
        <v>36.278798543031343</v>
      </c>
      <c r="AF136">
        <f t="shared" si="30"/>
        <v>8.3990324892928108</v>
      </c>
      <c r="AT136">
        <f t="shared" si="40"/>
        <v>2.7499999999999942</v>
      </c>
      <c r="AU136">
        <f t="shared" si="41"/>
        <v>8.3990324892928108</v>
      </c>
      <c r="BB136">
        <f t="shared" si="31"/>
        <v>36.926649988766222</v>
      </c>
      <c r="BC136">
        <f t="shared" si="32"/>
        <v>8.6483863275276249</v>
      </c>
    </row>
    <row r="137" spans="8:55" x14ac:dyDescent="0.3">
      <c r="H137">
        <f t="shared" si="33"/>
        <v>2.7749999999999941</v>
      </c>
      <c r="I137">
        <f t="shared" si="34"/>
        <v>1.5320007877890216</v>
      </c>
      <c r="J137">
        <f t="shared" si="35"/>
        <v>15.95956352999762</v>
      </c>
      <c r="K137">
        <f t="shared" si="36"/>
        <v>28.278263661238597</v>
      </c>
      <c r="N137">
        <f t="shared" si="21"/>
        <v>2.7749999999999941</v>
      </c>
      <c r="O137">
        <f t="shared" si="37"/>
        <v>8.5404445133746645</v>
      </c>
      <c r="P137">
        <f t="shared" si="38"/>
        <v>26.021073373969649</v>
      </c>
      <c r="Q137">
        <f t="shared" si="39"/>
        <v>36.926649988766222</v>
      </c>
      <c r="T137">
        <f t="shared" si="22"/>
        <v>2.7749999999999941</v>
      </c>
      <c r="U137" s="2">
        <f t="shared" si="22"/>
        <v>1.5320007877890216</v>
      </c>
      <c r="V137" s="2">
        <f t="shared" si="23"/>
        <v>8.5404445133746645</v>
      </c>
      <c r="Y137">
        <f t="shared" si="24"/>
        <v>2.7749999999999941</v>
      </c>
      <c r="Z137">
        <f t="shared" si="25"/>
        <v>15.95956352999762</v>
      </c>
      <c r="AA137">
        <f t="shared" si="26"/>
        <v>26.021073373969649</v>
      </c>
      <c r="AC137">
        <f t="shared" si="27"/>
        <v>2.7749999999999941</v>
      </c>
      <c r="AD137">
        <f t="shared" si="28"/>
        <v>28.278263661238597</v>
      </c>
      <c r="AE137">
        <f t="shared" si="29"/>
        <v>36.926649988766222</v>
      </c>
      <c r="AF137">
        <f t="shared" si="30"/>
        <v>8.6483863275276249</v>
      </c>
      <c r="AT137">
        <f t="shared" si="40"/>
        <v>2.7749999999999941</v>
      </c>
      <c r="AU137">
        <f t="shared" si="41"/>
        <v>8.6483863275276249</v>
      </c>
      <c r="BB137">
        <f t="shared" si="31"/>
        <v>37.579845712025893</v>
      </c>
      <c r="BC137">
        <f t="shared" si="32"/>
        <v>8.9021142122911705</v>
      </c>
    </row>
    <row r="138" spans="8:55" x14ac:dyDescent="0.3">
      <c r="H138">
        <f t="shared" si="33"/>
        <v>2.799999999999994</v>
      </c>
      <c r="I138">
        <f t="shared" si="34"/>
        <v>1.4922217599763137</v>
      </c>
      <c r="J138">
        <f t="shared" si="35"/>
        <v>15.997863549692346</v>
      </c>
      <c r="K138">
        <f t="shared" si="36"/>
        <v>28.677731499734723</v>
      </c>
      <c r="N138">
        <f t="shared" si="21"/>
        <v>2.799999999999994</v>
      </c>
      <c r="O138">
        <f t="shared" si="37"/>
        <v>8.5195248315088925</v>
      </c>
      <c r="P138">
        <f t="shared" si="38"/>
        <v>26.234584486804017</v>
      </c>
      <c r="Q138">
        <f t="shared" si="39"/>
        <v>37.579845712025893</v>
      </c>
      <c r="T138">
        <f t="shared" si="22"/>
        <v>2.799999999999994</v>
      </c>
      <c r="U138" s="2">
        <f t="shared" si="22"/>
        <v>1.4922217599763137</v>
      </c>
      <c r="V138" s="2">
        <f t="shared" si="23"/>
        <v>8.5195248315088925</v>
      </c>
      <c r="Y138">
        <f t="shared" si="24"/>
        <v>2.799999999999994</v>
      </c>
      <c r="Z138">
        <f t="shared" si="25"/>
        <v>15.997863549692346</v>
      </c>
      <c r="AA138">
        <f t="shared" si="26"/>
        <v>26.234584486804017</v>
      </c>
      <c r="AC138">
        <f t="shared" si="27"/>
        <v>2.799999999999994</v>
      </c>
      <c r="AD138">
        <f t="shared" si="28"/>
        <v>28.677731499734723</v>
      </c>
      <c r="AE138">
        <f t="shared" si="29"/>
        <v>37.579845712025893</v>
      </c>
      <c r="AF138">
        <f t="shared" si="30"/>
        <v>8.9021142122911705</v>
      </c>
      <c r="AT138">
        <f t="shared" si="40"/>
        <v>2.799999999999994</v>
      </c>
      <c r="AU138">
        <f t="shared" si="41"/>
        <v>8.9021142122911705</v>
      </c>
      <c r="BB138">
        <f t="shared" si="31"/>
        <v>38.23837267570584</v>
      </c>
      <c r="BC138">
        <f t="shared" si="32"/>
        <v>9.1602282679288152</v>
      </c>
    </row>
    <row r="139" spans="8:55" x14ac:dyDescent="0.3">
      <c r="H139">
        <f t="shared" si="33"/>
        <v>2.824999999999994</v>
      </c>
      <c r="I139">
        <f t="shared" si="34"/>
        <v>1.453383944443166</v>
      </c>
      <c r="J139">
        <f t="shared" si="35"/>
        <v>16.035169093691753</v>
      </c>
      <c r="K139">
        <f t="shared" si="36"/>
        <v>29.078144407777025</v>
      </c>
      <c r="N139">
        <f t="shared" si="21"/>
        <v>2.824999999999994</v>
      </c>
      <c r="O139">
        <f t="shared" si="37"/>
        <v>8.4984860684365557</v>
      </c>
      <c r="P139">
        <f t="shared" si="38"/>
        <v>26.447572607591741</v>
      </c>
      <c r="Q139">
        <f t="shared" si="39"/>
        <v>38.23837267570584</v>
      </c>
      <c r="T139">
        <f t="shared" si="22"/>
        <v>2.824999999999994</v>
      </c>
      <c r="U139" s="2">
        <f t="shared" si="22"/>
        <v>1.453383944443166</v>
      </c>
      <c r="V139" s="2">
        <f t="shared" si="23"/>
        <v>8.4984860684365557</v>
      </c>
      <c r="Y139">
        <f t="shared" si="24"/>
        <v>2.824999999999994</v>
      </c>
      <c r="Z139">
        <f t="shared" si="25"/>
        <v>16.035169093691753</v>
      </c>
      <c r="AA139">
        <f t="shared" si="26"/>
        <v>26.447572607591741</v>
      </c>
      <c r="AC139">
        <f t="shared" si="27"/>
        <v>2.824999999999994</v>
      </c>
      <c r="AD139">
        <f t="shared" si="28"/>
        <v>29.078144407777025</v>
      </c>
      <c r="AE139">
        <f t="shared" si="29"/>
        <v>38.23837267570584</v>
      </c>
      <c r="AF139">
        <f t="shared" si="30"/>
        <v>9.1602282679288152</v>
      </c>
      <c r="AT139">
        <f t="shared" si="40"/>
        <v>2.824999999999994</v>
      </c>
      <c r="AU139">
        <f t="shared" si="41"/>
        <v>9.1602282679288152</v>
      </c>
      <c r="BB139">
        <f t="shared" si="31"/>
        <v>38.902217767792017</v>
      </c>
      <c r="BC139">
        <f t="shared" si="32"/>
        <v>9.4227399501900599</v>
      </c>
    </row>
    <row r="140" spans="8:55" x14ac:dyDescent="0.3">
      <c r="H140">
        <f t="shared" si="33"/>
        <v>2.8499999999999939</v>
      </c>
      <c r="I140">
        <f t="shared" si="34"/>
        <v>1.4154699947196328</v>
      </c>
      <c r="J140">
        <f t="shared" si="35"/>
        <v>16.071503692302834</v>
      </c>
      <c r="K140">
        <f t="shared" si="36"/>
        <v>29.479477817601957</v>
      </c>
      <c r="N140">
        <f t="shared" si="21"/>
        <v>2.8499999999999939</v>
      </c>
      <c r="O140">
        <f t="shared" si="37"/>
        <v>8.477329774936452</v>
      </c>
      <c r="P140">
        <f t="shared" si="38"/>
        <v>26.660034759302654</v>
      </c>
      <c r="Q140">
        <f t="shared" si="39"/>
        <v>38.902217767792017</v>
      </c>
      <c r="T140">
        <f t="shared" si="22"/>
        <v>2.8499999999999939</v>
      </c>
      <c r="U140" s="2">
        <f t="shared" si="22"/>
        <v>1.4154699947196328</v>
      </c>
      <c r="V140" s="2">
        <f t="shared" si="23"/>
        <v>8.477329774936452</v>
      </c>
      <c r="Y140">
        <f t="shared" si="24"/>
        <v>2.8499999999999939</v>
      </c>
      <c r="Z140">
        <f t="shared" si="25"/>
        <v>16.071503692302834</v>
      </c>
      <c r="AA140">
        <f t="shared" si="26"/>
        <v>26.660034759302654</v>
      </c>
      <c r="AC140">
        <f t="shared" si="27"/>
        <v>2.8499999999999939</v>
      </c>
      <c r="AD140">
        <f t="shared" si="28"/>
        <v>29.479477817601957</v>
      </c>
      <c r="AE140">
        <f t="shared" si="29"/>
        <v>38.902217767792017</v>
      </c>
      <c r="AF140">
        <f t="shared" si="30"/>
        <v>9.4227399501900599</v>
      </c>
      <c r="AT140">
        <f t="shared" si="40"/>
        <v>2.8499999999999939</v>
      </c>
      <c r="AU140">
        <f t="shared" si="41"/>
        <v>9.4227399501900599</v>
      </c>
      <c r="BB140">
        <f t="shared" si="31"/>
        <v>39.571367802329249</v>
      </c>
      <c r="BC140">
        <f t="shared" si="32"/>
        <v>9.6896600580463712</v>
      </c>
    </row>
    <row r="141" spans="8:55" x14ac:dyDescent="0.3">
      <c r="H141">
        <f t="shared" si="33"/>
        <v>2.8749999999999938</v>
      </c>
      <c r="I141">
        <f t="shared" si="34"/>
        <v>1.3784626092269487</v>
      </c>
      <c r="J141">
        <f t="shared" si="35"/>
        <v>16.106890442170826</v>
      </c>
      <c r="K141">
        <f t="shared" si="36"/>
        <v>29.881707744282878</v>
      </c>
      <c r="N141">
        <f t="shared" si="21"/>
        <v>2.8749999999999938</v>
      </c>
      <c r="O141">
        <f t="shared" si="37"/>
        <v>8.456057504267644</v>
      </c>
      <c r="P141">
        <f t="shared" si="38"/>
        <v>26.871968003676066</v>
      </c>
      <c r="Q141">
        <f t="shared" si="39"/>
        <v>39.571367802329249</v>
      </c>
      <c r="T141">
        <f t="shared" si="22"/>
        <v>2.8749999999999938</v>
      </c>
      <c r="U141" s="2">
        <f t="shared" si="22"/>
        <v>1.3784626092269487</v>
      </c>
      <c r="V141" s="2">
        <f t="shared" si="23"/>
        <v>8.456057504267644</v>
      </c>
      <c r="Y141">
        <f t="shared" si="24"/>
        <v>2.8749999999999938</v>
      </c>
      <c r="Z141">
        <f t="shared" si="25"/>
        <v>16.106890442170826</v>
      </c>
      <c r="AA141">
        <f t="shared" si="26"/>
        <v>26.871968003676066</v>
      </c>
      <c r="AC141">
        <f t="shared" si="27"/>
        <v>2.8749999999999938</v>
      </c>
      <c r="AD141">
        <f t="shared" si="28"/>
        <v>29.881707744282878</v>
      </c>
      <c r="AE141">
        <f t="shared" si="29"/>
        <v>39.571367802329249</v>
      </c>
      <c r="AF141">
        <f t="shared" si="30"/>
        <v>9.6896600580463712</v>
      </c>
      <c r="AT141">
        <f t="shared" si="40"/>
        <v>2.8749999999999938</v>
      </c>
      <c r="AU141">
        <f t="shared" si="41"/>
        <v>9.6896600580463712</v>
      </c>
      <c r="BB141">
        <f t="shared" si="31"/>
        <v>40.245809520391234</v>
      </c>
      <c r="BC141">
        <f t="shared" si="32"/>
        <v>9.9609987454887019</v>
      </c>
    </row>
    <row r="142" spans="8:55" x14ac:dyDescent="0.3">
      <c r="H142">
        <f t="shared" si="33"/>
        <v>2.8999999999999937</v>
      </c>
      <c r="I142">
        <f t="shared" si="34"/>
        <v>1.3423445496275548</v>
      </c>
      <c r="J142">
        <f t="shared" si="35"/>
        <v>16.141352007401501</v>
      </c>
      <c r="K142">
        <f t="shared" si="36"/>
        <v>30.284810774902532</v>
      </c>
      <c r="N142">
        <f t="shared" si="21"/>
        <v>2.8999999999999937</v>
      </c>
      <c r="O142">
        <f t="shared" si="37"/>
        <v>8.4346708119506086</v>
      </c>
      <c r="P142">
        <f t="shared" si="38"/>
        <v>27.083369441282759</v>
      </c>
      <c r="Q142">
        <f t="shared" si="39"/>
        <v>40.245809520391234</v>
      </c>
      <c r="T142">
        <f t="shared" si="22"/>
        <v>2.8999999999999937</v>
      </c>
      <c r="U142" s="2">
        <f t="shared" si="22"/>
        <v>1.3423445496275548</v>
      </c>
      <c r="V142" s="2">
        <f t="shared" si="23"/>
        <v>8.4346708119506086</v>
      </c>
      <c r="Y142">
        <f t="shared" si="24"/>
        <v>2.8999999999999937</v>
      </c>
      <c r="Z142">
        <f t="shared" si="25"/>
        <v>16.141352007401501</v>
      </c>
      <c r="AA142">
        <f t="shared" si="26"/>
        <v>27.083369441282759</v>
      </c>
      <c r="AC142">
        <f t="shared" si="27"/>
        <v>2.8999999999999937</v>
      </c>
      <c r="AD142">
        <f t="shared" si="28"/>
        <v>30.284810774902532</v>
      </c>
      <c r="AE142">
        <f t="shared" si="29"/>
        <v>40.245809520391234</v>
      </c>
      <c r="AF142">
        <f t="shared" si="30"/>
        <v>9.9609987454887019</v>
      </c>
      <c r="AT142">
        <f t="shared" si="40"/>
        <v>2.8999999999999937</v>
      </c>
      <c r="AU142">
        <f t="shared" si="41"/>
        <v>9.9609987454887019</v>
      </c>
    </row>
    <row r="143" spans="8:55" x14ac:dyDescent="0.3">
      <c r="H143">
        <f t="shared" si="33"/>
        <v>2.9249999999999936</v>
      </c>
      <c r="I143">
        <f t="shared" si="34"/>
        <v>1.3070986579370025</v>
      </c>
      <c r="J143">
        <f t="shared" si="35"/>
        <v>16.174910621142189</v>
      </c>
      <c r="K143">
        <f t="shared" si="36"/>
        <v>30.688764057759329</v>
      </c>
      <c r="N143">
        <f t="shared" si="21"/>
        <v>2.9249999999999936</v>
      </c>
      <c r="O143">
        <f t="shared" si="37"/>
        <v>8.4131712555494857</v>
      </c>
      <c r="P143">
        <f t="shared" si="38"/>
        <v>27.294236211581524</v>
      </c>
      <c r="Q143">
        <f t="shared" si="39"/>
        <v>40.92552959105204</v>
      </c>
      <c r="T143">
        <f t="shared" si="22"/>
        <v>2.9249999999999936</v>
      </c>
      <c r="U143" s="2">
        <f t="shared" si="22"/>
        <v>1.3070986579370025</v>
      </c>
      <c r="V143" s="2">
        <f t="shared" si="23"/>
        <v>8.4131712555494857</v>
      </c>
      <c r="Y143">
        <f t="shared" si="24"/>
        <v>2.9249999999999936</v>
      </c>
      <c r="Z143">
        <f t="shared" si="25"/>
        <v>16.174910621142189</v>
      </c>
      <c r="AA143">
        <f t="shared" si="26"/>
        <v>27.294236211581524</v>
      </c>
      <c r="AC143">
        <f t="shared" si="27"/>
        <v>2.9249999999999936</v>
      </c>
      <c r="AD143">
        <f t="shared" si="28"/>
        <v>30.688764057759329</v>
      </c>
      <c r="AE143">
        <f t="shared" si="29"/>
        <v>40.92552959105204</v>
      </c>
      <c r="AF143">
        <f t="shared" si="30"/>
        <v>10.236765533292711</v>
      </c>
      <c r="AT143">
        <f t="shared" si="40"/>
        <v>2.9249999999999936</v>
      </c>
      <c r="AU143">
        <f t="shared" si="41"/>
        <v>10.236765533292711</v>
      </c>
    </row>
    <row r="144" spans="8:55" x14ac:dyDescent="0.3">
      <c r="H144">
        <f t="shared" si="33"/>
        <v>2.9499999999999935</v>
      </c>
      <c r="I144">
        <f t="shared" si="34"/>
        <v>1.2727078724472012</v>
      </c>
      <c r="J144">
        <f t="shared" si="35"/>
        <v>16.207588087590615</v>
      </c>
      <c r="K144">
        <f t="shared" si="36"/>
        <v>31.09354529161849</v>
      </c>
      <c r="N144">
        <f t="shared" si="21"/>
        <v>2.9499999999999935</v>
      </c>
      <c r="O144">
        <f t="shared" si="37"/>
        <v>8.3915603944554569</v>
      </c>
      <c r="P144">
        <f t="shared" si="38"/>
        <v>27.504565492970261</v>
      </c>
      <c r="Q144">
        <f t="shared" si="39"/>
        <v>41.610514612358941</v>
      </c>
      <c r="T144">
        <f t="shared" si="22"/>
        <v>2.9499999999999935</v>
      </c>
      <c r="U144" s="2">
        <f t="shared" si="22"/>
        <v>1.2727078724472012</v>
      </c>
      <c r="V144" s="2">
        <f t="shared" si="23"/>
        <v>8.3915603944554569</v>
      </c>
      <c r="Y144">
        <f t="shared" si="24"/>
        <v>2.9499999999999935</v>
      </c>
      <c r="Z144">
        <f t="shared" si="25"/>
        <v>16.207588087590615</v>
      </c>
      <c r="AA144">
        <f t="shared" si="26"/>
        <v>27.504565492970261</v>
      </c>
      <c r="AC144">
        <f t="shared" si="27"/>
        <v>2.9499999999999935</v>
      </c>
      <c r="AD144">
        <f t="shared" si="28"/>
        <v>31.09354529161849</v>
      </c>
      <c r="AE144">
        <f t="shared" si="29"/>
        <v>41.610514612358941</v>
      </c>
      <c r="AF144">
        <f t="shared" si="30"/>
        <v>10.516969320740451</v>
      </c>
      <c r="AT144">
        <f t="shared" si="40"/>
        <v>2.9499999999999935</v>
      </c>
      <c r="AU144">
        <f t="shared" si="41"/>
        <v>10.516969320740451</v>
      </c>
    </row>
    <row r="145" spans="8:47" x14ac:dyDescent="0.3">
      <c r="H145">
        <f t="shared" si="33"/>
        <v>2.9749999999999934</v>
      </c>
      <c r="I145">
        <f t="shared" si="34"/>
        <v>1.2391552425099679</v>
      </c>
      <c r="J145">
        <f t="shared" si="35"/>
        <v>16.239405784401796</v>
      </c>
      <c r="K145">
        <f t="shared" si="36"/>
        <v>31.499132715018394</v>
      </c>
      <c r="N145">
        <f t="shared" si="21"/>
        <v>2.9749999999999934</v>
      </c>
      <c r="O145">
        <f t="shared" si="37"/>
        <v>8.3698397896713281</v>
      </c>
      <c r="P145">
        <f t="shared" si="38"/>
        <v>27.714354502831647</v>
      </c>
      <c r="Q145">
        <f t="shared" si="39"/>
        <v>42.300751112306465</v>
      </c>
      <c r="T145">
        <f t="shared" si="22"/>
        <v>2.9749999999999934</v>
      </c>
      <c r="U145" s="2">
        <f t="shared" si="22"/>
        <v>1.2391552425099679</v>
      </c>
      <c r="V145" s="2">
        <f t="shared" si="23"/>
        <v>8.3698397896713281</v>
      </c>
      <c r="Y145">
        <f t="shared" si="24"/>
        <v>2.9749999999999934</v>
      </c>
      <c r="Z145">
        <f t="shared" si="25"/>
        <v>16.239405784401796</v>
      </c>
      <c r="AA145">
        <f t="shared" si="26"/>
        <v>27.714354502831647</v>
      </c>
      <c r="AC145">
        <f t="shared" si="27"/>
        <v>2.9749999999999934</v>
      </c>
      <c r="AD145">
        <f t="shared" si="28"/>
        <v>31.499132715018394</v>
      </c>
      <c r="AE145">
        <f t="shared" si="29"/>
        <v>42.300751112306465</v>
      </c>
      <c r="AF145">
        <f t="shared" si="30"/>
        <v>10.80161839728807</v>
      </c>
      <c r="AT145">
        <f t="shared" si="40"/>
        <v>2.9749999999999934</v>
      </c>
      <c r="AU145">
        <f t="shared" si="41"/>
        <v>10.80161839728807</v>
      </c>
    </row>
    <row r="146" spans="8:47" x14ac:dyDescent="0.3">
      <c r="H146">
        <f t="shared" si="33"/>
        <v>2.9999999999999933</v>
      </c>
      <c r="I146">
        <f t="shared" si="34"/>
        <v>1.2064239422290246</v>
      </c>
      <c r="J146">
        <f t="shared" si="35"/>
        <v>16.270384665464547</v>
      </c>
      <c r="K146">
        <f t="shared" si="36"/>
        <v>31.905505095641722</v>
      </c>
      <c r="N146">
        <f t="shared" si="21"/>
        <v>2.9999999999999933</v>
      </c>
      <c r="O146">
        <f t="shared" si="37"/>
        <v>8.3480110035973443</v>
      </c>
      <c r="P146">
        <f t="shared" si="38"/>
        <v>27.923600497573428</v>
      </c>
      <c r="Q146">
        <f t="shared" si="39"/>
        <v>42.996225549811527</v>
      </c>
      <c r="T146">
        <f t="shared" si="22"/>
        <v>2.9999999999999933</v>
      </c>
      <c r="U146" s="2">
        <f t="shared" si="22"/>
        <v>1.2064239422290246</v>
      </c>
      <c r="V146" s="2">
        <f t="shared" si="23"/>
        <v>8.3480110035973443</v>
      </c>
      <c r="Y146">
        <f t="shared" si="24"/>
        <v>2.9999999999999933</v>
      </c>
      <c r="Z146">
        <f t="shared" si="25"/>
        <v>16.270384665464547</v>
      </c>
      <c r="AA146">
        <f t="shared" si="26"/>
        <v>27.923600497573428</v>
      </c>
      <c r="AC146">
        <f t="shared" si="27"/>
        <v>2.9999999999999933</v>
      </c>
      <c r="AD146">
        <f t="shared" si="28"/>
        <v>31.905505095641722</v>
      </c>
      <c r="AE146">
        <f t="shared" si="29"/>
        <v>42.996225549811527</v>
      </c>
      <c r="AF146">
        <f t="shared" si="30"/>
        <v>11.090720454169805</v>
      </c>
      <c r="AT146">
        <f t="shared" si="40"/>
        <v>2.9999999999999933</v>
      </c>
      <c r="AU146">
        <f t="shared" si="41"/>
        <v>11.090720454169805</v>
      </c>
    </row>
    <row r="147" spans="8:47" x14ac:dyDescent="0.3">
      <c r="H147">
        <f t="shared" si="33"/>
        <v>3.0249999999999932</v>
      </c>
      <c r="I147">
        <f t="shared" si="34"/>
        <v>1.1744972831078542</v>
      </c>
      <c r="J147">
        <f t="shared" si="35"/>
        <v>16.300545264020272</v>
      </c>
      <c r="K147">
        <f t="shared" si="36"/>
        <v>32.312641719760279</v>
      </c>
      <c r="N147">
        <f t="shared" si="21"/>
        <v>3.0249999999999932</v>
      </c>
      <c r="O147">
        <f t="shared" si="37"/>
        <v>8.3260755998182585</v>
      </c>
      <c r="P147">
        <f t="shared" si="38"/>
        <v>28.132300772663363</v>
      </c>
      <c r="Q147">
        <f t="shared" si="39"/>
        <v>43.696924315689486</v>
      </c>
      <c r="T147">
        <f t="shared" si="22"/>
        <v>3.0249999999999932</v>
      </c>
      <c r="U147" s="2">
        <f t="shared" si="22"/>
        <v>1.1744972831078542</v>
      </c>
      <c r="V147" s="2">
        <f t="shared" si="23"/>
        <v>8.3260755998182585</v>
      </c>
      <c r="Y147">
        <f t="shared" si="24"/>
        <v>3.0249999999999932</v>
      </c>
      <c r="Z147">
        <f t="shared" si="25"/>
        <v>16.300545264020272</v>
      </c>
      <c r="AA147">
        <f t="shared" si="26"/>
        <v>28.132300772663363</v>
      </c>
      <c r="AC147">
        <f t="shared" si="27"/>
        <v>3.0249999999999932</v>
      </c>
      <c r="AD147">
        <f t="shared" si="28"/>
        <v>32.312641719760279</v>
      </c>
      <c r="AE147">
        <f t="shared" si="29"/>
        <v>43.696924315689486</v>
      </c>
      <c r="AF147">
        <f t="shared" si="30"/>
        <v>11.384282595929207</v>
      </c>
      <c r="AT147">
        <f t="shared" si="40"/>
        <v>3.0249999999999932</v>
      </c>
      <c r="AU147">
        <f t="shared" si="41"/>
        <v>11.384282595929207</v>
      </c>
    </row>
    <row r="148" spans="8:47" x14ac:dyDescent="0.3">
      <c r="H148">
        <f t="shared" si="33"/>
        <v>3.0499999999999932</v>
      </c>
      <c r="I148">
        <f t="shared" si="34"/>
        <v>1.1433587256999118</v>
      </c>
      <c r="J148">
        <f t="shared" si="35"/>
        <v>16.329907696097969</v>
      </c>
      <c r="K148">
        <f t="shared" si="36"/>
        <v>32.720522381761754</v>
      </c>
      <c r="N148">
        <f t="shared" si="21"/>
        <v>3.0499999999999932</v>
      </c>
      <c r="O148">
        <f t="shared" si="37"/>
        <v>8.3040351428917401</v>
      </c>
      <c r="P148">
        <f t="shared" si="38"/>
        <v>28.340452662658819</v>
      </c>
      <c r="Q148">
        <f t="shared" si="39"/>
        <v>44.402833733631013</v>
      </c>
      <c r="T148">
        <f t="shared" si="22"/>
        <v>3.0499999999999932</v>
      </c>
      <c r="U148" s="2">
        <f t="shared" si="22"/>
        <v>1.1433587256999118</v>
      </c>
      <c r="V148" s="2">
        <f t="shared" si="23"/>
        <v>8.3040351428917401</v>
      </c>
      <c r="Y148">
        <f t="shared" si="24"/>
        <v>3.0499999999999932</v>
      </c>
      <c r="Z148">
        <f t="shared" si="25"/>
        <v>16.329907696097969</v>
      </c>
      <c r="AA148">
        <f t="shared" si="26"/>
        <v>28.340452662658819</v>
      </c>
      <c r="AC148">
        <f t="shared" si="27"/>
        <v>3.0499999999999932</v>
      </c>
      <c r="AD148">
        <f t="shared" si="28"/>
        <v>32.720522381761754</v>
      </c>
      <c r="AE148">
        <f t="shared" si="29"/>
        <v>44.402833733631013</v>
      </c>
      <c r="AF148">
        <f t="shared" si="30"/>
        <v>11.682311351869259</v>
      </c>
      <c r="AT148">
        <f t="shared" si="40"/>
        <v>3.0499999999999932</v>
      </c>
      <c r="AU148">
        <f t="shared" si="41"/>
        <v>11.682311351869259</v>
      </c>
    </row>
    <row r="149" spans="8:47" x14ac:dyDescent="0.3">
      <c r="H149">
        <f t="shared" si="33"/>
        <v>3.0749999999999931</v>
      </c>
      <c r="I149">
        <f t="shared" si="34"/>
        <v>1.1129918903066915</v>
      </c>
      <c r="J149">
        <f t="shared" si="35"/>
        <v>16.358491664240468</v>
      </c>
      <c r="K149">
        <f t="shared" si="36"/>
        <v>33.129127373765982</v>
      </c>
      <c r="N149">
        <f t="shared" si="21"/>
        <v>3.0749999999999931</v>
      </c>
      <c r="O149">
        <f t="shared" si="37"/>
        <v>8.281891198138128</v>
      </c>
      <c r="P149">
        <f t="shared" si="38"/>
        <v>28.548053541231113</v>
      </c>
      <c r="Q149">
        <f t="shared" si="39"/>
        <v>45.11394006117964</v>
      </c>
      <c r="T149">
        <f t="shared" si="22"/>
        <v>3.0749999999999931</v>
      </c>
      <c r="U149" s="2">
        <f t="shared" si="22"/>
        <v>1.1129918903066915</v>
      </c>
      <c r="V149" s="2">
        <f t="shared" si="23"/>
        <v>8.281891198138128</v>
      </c>
      <c r="Y149">
        <f t="shared" si="24"/>
        <v>3.0749999999999931</v>
      </c>
      <c r="Z149">
        <f t="shared" si="25"/>
        <v>16.358491664240468</v>
      </c>
      <c r="AA149">
        <f t="shared" si="26"/>
        <v>28.548053541231113</v>
      </c>
      <c r="AC149">
        <f t="shared" si="27"/>
        <v>3.0749999999999931</v>
      </c>
      <c r="AD149">
        <f t="shared" si="28"/>
        <v>33.129127373765982</v>
      </c>
      <c r="AE149">
        <f t="shared" si="29"/>
        <v>45.11394006117964</v>
      </c>
      <c r="AF149">
        <f t="shared" si="30"/>
        <v>11.984812687413658</v>
      </c>
      <c r="AT149">
        <f t="shared" si="40"/>
        <v>3.0749999999999931</v>
      </c>
      <c r="AU149">
        <f t="shared" si="41"/>
        <v>11.984812687413658</v>
      </c>
    </row>
    <row r="150" spans="8:47" x14ac:dyDescent="0.3">
      <c r="H150">
        <f t="shared" si="33"/>
        <v>3.099999999999993</v>
      </c>
      <c r="I150">
        <f t="shared" si="34"/>
        <v>1.0833805667681453</v>
      </c>
      <c r="J150">
        <f t="shared" si="35"/>
        <v>16.386316461498136</v>
      </c>
      <c r="K150">
        <f t="shared" si="36"/>
        <v>33.538437475337716</v>
      </c>
      <c r="N150">
        <f t="shared" si="21"/>
        <v>3.099999999999993</v>
      </c>
      <c r="O150">
        <f t="shared" si="37"/>
        <v>8.2596453314315834</v>
      </c>
      <c r="P150">
        <f t="shared" si="38"/>
        <v>28.755100821184566</v>
      </c>
      <c r="Q150">
        <f t="shared" si="39"/>
        <v>45.83022949070984</v>
      </c>
      <c r="T150">
        <f t="shared" si="22"/>
        <v>3.099999999999993</v>
      </c>
      <c r="U150" s="2">
        <f t="shared" si="22"/>
        <v>1.0833805667681453</v>
      </c>
      <c r="V150" s="2">
        <f t="shared" si="23"/>
        <v>8.2596453314315834</v>
      </c>
      <c r="Y150">
        <f t="shared" si="24"/>
        <v>3.099999999999993</v>
      </c>
      <c r="Z150">
        <f t="shared" si="25"/>
        <v>16.386316461498136</v>
      </c>
      <c r="AA150">
        <f t="shared" si="26"/>
        <v>28.755100821184566</v>
      </c>
      <c r="AC150">
        <f t="shared" si="27"/>
        <v>3.099999999999993</v>
      </c>
      <c r="AD150">
        <f t="shared" si="28"/>
        <v>33.538437475337716</v>
      </c>
      <c r="AE150">
        <f t="shared" si="29"/>
        <v>45.83022949070984</v>
      </c>
      <c r="AF150">
        <f t="shared" si="30"/>
        <v>12.291792015372124</v>
      </c>
      <c r="AT150">
        <f t="shared" si="40"/>
        <v>3.099999999999993</v>
      </c>
      <c r="AU150">
        <f t="shared" si="41"/>
        <v>12.291792015372124</v>
      </c>
    </row>
    <row r="151" spans="8:47" x14ac:dyDescent="0.3">
      <c r="H151">
        <f t="shared" si="33"/>
        <v>3.1249999999999929</v>
      </c>
      <c r="I151">
        <f t="shared" si="34"/>
        <v>1.0545087233887784</v>
      </c>
      <c r="J151">
        <f t="shared" si="35"/>
        <v>16.41340097566734</v>
      </c>
      <c r="K151">
        <f t="shared" si="36"/>
        <v>33.948433943302284</v>
      </c>
      <c r="N151">
        <f t="shared" si="21"/>
        <v>3.1249999999999929</v>
      </c>
      <c r="O151">
        <f t="shared" si="37"/>
        <v>8.237299108992671</v>
      </c>
      <c r="P151">
        <f t="shared" si="38"/>
        <v>28.961591954470357</v>
      </c>
      <c r="Q151">
        <f t="shared" si="39"/>
        <v>46.551688150405525</v>
      </c>
      <c r="T151">
        <f t="shared" si="22"/>
        <v>3.1249999999999929</v>
      </c>
      <c r="U151" s="2">
        <f t="shared" si="22"/>
        <v>1.0545087233887784</v>
      </c>
      <c r="V151" s="2">
        <f t="shared" si="23"/>
        <v>8.237299108992671</v>
      </c>
      <c r="Y151">
        <f t="shared" si="24"/>
        <v>3.1249999999999929</v>
      </c>
      <c r="Z151">
        <f t="shared" si="25"/>
        <v>16.41340097566734</v>
      </c>
      <c r="AA151">
        <f t="shared" si="26"/>
        <v>28.961591954470357</v>
      </c>
      <c r="AC151">
        <f t="shared" si="27"/>
        <v>3.1249999999999929</v>
      </c>
      <c r="AD151">
        <f t="shared" si="28"/>
        <v>33.948433943302284</v>
      </c>
      <c r="AE151">
        <f t="shared" si="29"/>
        <v>46.551688150405525</v>
      </c>
      <c r="AF151">
        <f t="shared" si="30"/>
        <v>12.603254207103241</v>
      </c>
      <c r="AT151">
        <f t="shared" si="40"/>
        <v>3.1249999999999929</v>
      </c>
      <c r="AU151">
        <f t="shared" si="41"/>
        <v>12.603254207103241</v>
      </c>
    </row>
    <row r="152" spans="8:47" x14ac:dyDescent="0.3">
      <c r="H152">
        <f t="shared" si="33"/>
        <v>3.1499999999999928</v>
      </c>
      <c r="I152">
        <f t="shared" si="34"/>
        <v>1.0263605150417288</v>
      </c>
      <c r="J152">
        <f t="shared" si="35"/>
        <v>16.439763693752059</v>
      </c>
      <c r="K152">
        <f t="shared" si="36"/>
        <v>34.359098501670026</v>
      </c>
      <c r="N152">
        <f t="shared" si="21"/>
        <v>3.1499999999999928</v>
      </c>
      <c r="O152">
        <f t="shared" si="37"/>
        <v>8.2148540971824335</v>
      </c>
      <c r="P152">
        <f t="shared" si="38"/>
        <v>29.167524432195172</v>
      </c>
      <c r="Q152">
        <f t="shared" si="39"/>
        <v>47.278302105238843</v>
      </c>
      <c r="T152">
        <f t="shared" si="22"/>
        <v>3.1499999999999928</v>
      </c>
      <c r="U152" s="2">
        <f t="shared" si="22"/>
        <v>1.0263605150417288</v>
      </c>
      <c r="V152" s="2">
        <f t="shared" si="23"/>
        <v>8.2148540971824335</v>
      </c>
      <c r="Y152">
        <f t="shared" si="24"/>
        <v>3.1499999999999928</v>
      </c>
      <c r="Z152">
        <f t="shared" si="25"/>
        <v>16.439763693752059</v>
      </c>
      <c r="AA152">
        <f t="shared" si="26"/>
        <v>29.167524432195172</v>
      </c>
      <c r="AC152">
        <f t="shared" si="27"/>
        <v>3.1499999999999928</v>
      </c>
      <c r="AD152">
        <f t="shared" si="28"/>
        <v>34.359098501670026</v>
      </c>
      <c r="AE152">
        <f t="shared" si="29"/>
        <v>47.278302105238843</v>
      </c>
      <c r="AF152">
        <f t="shared" si="30"/>
        <v>12.919203603568818</v>
      </c>
      <c r="AT152">
        <f t="shared" si="40"/>
        <v>3.1499999999999928</v>
      </c>
      <c r="AU152">
        <f t="shared" si="41"/>
        <v>12.919203603568818</v>
      </c>
    </row>
    <row r="153" spans="8:47" x14ac:dyDescent="0.3">
      <c r="H153">
        <f t="shared" si="33"/>
        <v>3.1749999999999927</v>
      </c>
      <c r="I153">
        <f t="shared" si="34"/>
        <v>0.99892029049180842</v>
      </c>
      <c r="J153">
        <f t="shared" si="35"/>
        <v>16.465422706628104</v>
      </c>
      <c r="K153">
        <f t="shared" si="36"/>
        <v>34.770413331674774</v>
      </c>
      <c r="N153">
        <f t="shared" si="21"/>
        <v>3.1749999999999927</v>
      </c>
      <c r="O153">
        <f t="shared" si="37"/>
        <v>8.1923118622979523</v>
      </c>
      <c r="P153">
        <f t="shared" si="38"/>
        <v>29.372895784624735</v>
      </c>
      <c r="Q153">
        <f t="shared" si="39"/>
        <v>48.010057357949094</v>
      </c>
      <c r="T153">
        <f t="shared" si="22"/>
        <v>3.1749999999999927</v>
      </c>
      <c r="U153" s="2">
        <f t="shared" si="22"/>
        <v>0.99892029049180842</v>
      </c>
      <c r="V153" s="2">
        <f t="shared" si="23"/>
        <v>8.1923118622979523</v>
      </c>
      <c r="Y153">
        <f t="shared" si="24"/>
        <v>3.1749999999999927</v>
      </c>
      <c r="Z153">
        <f t="shared" si="25"/>
        <v>16.465422706628104</v>
      </c>
      <c r="AA153">
        <f t="shared" si="26"/>
        <v>29.372895784624735</v>
      </c>
      <c r="AC153">
        <f t="shared" si="27"/>
        <v>3.1749999999999927</v>
      </c>
      <c r="AD153">
        <f t="shared" si="28"/>
        <v>34.770413331674774</v>
      </c>
      <c r="AE153">
        <f t="shared" si="29"/>
        <v>48.010057357949094</v>
      </c>
      <c r="AF153">
        <f t="shared" si="30"/>
        <v>13.23964402627432</v>
      </c>
      <c r="AT153">
        <f t="shared" si="40"/>
        <v>3.1749999999999927</v>
      </c>
      <c r="AU153">
        <f t="shared" si="41"/>
        <v>13.23964402627432</v>
      </c>
    </row>
    <row r="154" spans="8:47" x14ac:dyDescent="0.3">
      <c r="H154">
        <f t="shared" si="33"/>
        <v>3.1999999999999926</v>
      </c>
      <c r="I154">
        <f t="shared" si="34"/>
        <v>0.97217259897741748</v>
      </c>
      <c r="J154">
        <f t="shared" si="35"/>
        <v>16.4903957138904</v>
      </c>
      <c r="K154">
        <f t="shared" si="36"/>
        <v>35.182361061931253</v>
      </c>
      <c r="N154">
        <f t="shared" si="21"/>
        <v>3.1999999999999926</v>
      </c>
      <c r="O154">
        <f t="shared" si="37"/>
        <v>8.1696739703694803</v>
      </c>
      <c r="P154">
        <f t="shared" si="38"/>
        <v>29.577703581182185</v>
      </c>
      <c r="Q154">
        <f t="shared" si="39"/>
        <v>48.746939850021683</v>
      </c>
      <c r="T154">
        <f t="shared" si="22"/>
        <v>3.1999999999999926</v>
      </c>
      <c r="U154" s="2">
        <f t="shared" si="22"/>
        <v>0.97217259897741748</v>
      </c>
      <c r="V154" s="2">
        <f t="shared" si="23"/>
        <v>8.1696739703694803</v>
      </c>
      <c r="Y154">
        <f t="shared" si="24"/>
        <v>3.1999999999999926</v>
      </c>
      <c r="Z154">
        <f t="shared" si="25"/>
        <v>16.4903957138904</v>
      </c>
      <c r="AA154">
        <f t="shared" si="26"/>
        <v>29.577703581182185</v>
      </c>
      <c r="AC154">
        <f t="shared" si="27"/>
        <v>3.1999999999999926</v>
      </c>
      <c r="AD154">
        <f t="shared" si="28"/>
        <v>35.182361061931253</v>
      </c>
      <c r="AE154">
        <f t="shared" si="29"/>
        <v>48.746939850021683</v>
      </c>
      <c r="AF154">
        <f t="shared" si="30"/>
        <v>13.564578788090429</v>
      </c>
      <c r="AT154">
        <f t="shared" si="40"/>
        <v>3.1999999999999926</v>
      </c>
      <c r="AU154">
        <f t="shared" si="41"/>
        <v>13.564578788090429</v>
      </c>
    </row>
    <row r="155" spans="8:47" x14ac:dyDescent="0.3">
      <c r="H155">
        <f t="shared" si="33"/>
        <v>3.2249999999999925</v>
      </c>
      <c r="I155">
        <f t="shared" si="34"/>
        <v>0.94610219608988189</v>
      </c>
      <c r="J155">
        <f t="shared" si="35"/>
        <v>16.514700028864837</v>
      </c>
      <c r="K155">
        <f t="shared" si="36"/>
        <v>35.594924758715692</v>
      </c>
      <c r="N155">
        <f t="shared" ref="N155:N206" si="42">H155</f>
        <v>3.2249999999999925</v>
      </c>
      <c r="O155">
        <f t="shared" si="37"/>
        <v>8.146941986959142</v>
      </c>
      <c r="P155">
        <f t="shared" si="38"/>
        <v>29.781945430441422</v>
      </c>
      <c r="Q155">
        <f t="shared" si="39"/>
        <v>49.48893546266698</v>
      </c>
      <c r="T155">
        <f t="shared" ref="T155:U206" si="43">H155</f>
        <v>3.2249999999999925</v>
      </c>
      <c r="U155" s="2">
        <f t="shared" si="43"/>
        <v>0.94610219608988189</v>
      </c>
      <c r="V155" s="2">
        <f t="shared" ref="V155:V206" si="44">O155</f>
        <v>8.146941986959142</v>
      </c>
      <c r="Y155">
        <f t="shared" ref="Y155:Y206" si="45">H155</f>
        <v>3.2249999999999925</v>
      </c>
      <c r="Z155">
        <f t="shared" ref="Z155:Z206" si="46">J155</f>
        <v>16.514700028864837</v>
      </c>
      <c r="AA155">
        <f t="shared" ref="AA155:AA206" si="47">P155</f>
        <v>29.781945430441422</v>
      </c>
      <c r="AC155">
        <f t="shared" ref="AC155:AC206" si="48">H155</f>
        <v>3.2249999999999925</v>
      </c>
      <c r="AD155">
        <f t="shared" ref="AD155:AD206" si="49">K155</f>
        <v>35.594924758715692</v>
      </c>
      <c r="AE155">
        <f t="shared" ref="AE155:AE206" si="50">Q155</f>
        <v>49.48893546266698</v>
      </c>
      <c r="AF155">
        <f t="shared" ref="AF155:AF206" si="51">AE155-AD155</f>
        <v>13.894010703951288</v>
      </c>
      <c r="AT155">
        <f t="shared" si="40"/>
        <v>3.2249999999999925</v>
      </c>
      <c r="AU155">
        <f t="shared" si="41"/>
        <v>13.894010703951288</v>
      </c>
    </row>
    <row r="156" spans="8:47" x14ac:dyDescent="0.3">
      <c r="H156">
        <f t="shared" ref="H156:H206" si="52">H155+0.025</f>
        <v>3.2499999999999925</v>
      </c>
      <c r="I156">
        <f t="shared" ref="I156:I206" si="53">$I$26-$I$3*(J156*J156)</f>
        <v>0.92069404898764873</v>
      </c>
      <c r="J156">
        <f t="shared" ref="J156:J206" si="54">J155+I155*0.025</f>
        <v>16.538352583767086</v>
      </c>
      <c r="K156">
        <f t="shared" ref="K156:K206" si="55">K155+0.025*(J155+J156)/2</f>
        <v>36.00808791637359</v>
      </c>
      <c r="N156">
        <f t="shared" si="42"/>
        <v>3.2499999999999925</v>
      </c>
      <c r="O156">
        <f t="shared" ref="O156:O206" si="56">$O$26-$O$3*(P156*P156)</f>
        <v>8.1241174769612687</v>
      </c>
      <c r="P156">
        <f t="shared" ref="P156:P206" si="57">P155+O155*0.025</f>
        <v>29.985618980115401</v>
      </c>
      <c r="Q156">
        <f t="shared" ref="Q156:Q206" si="58">Q155+0.025*(P155+P156)/2</f>
        <v>50.236030017798939</v>
      </c>
      <c r="T156">
        <f t="shared" si="43"/>
        <v>3.2499999999999925</v>
      </c>
      <c r="U156" s="2">
        <f t="shared" si="43"/>
        <v>0.92069404898764873</v>
      </c>
      <c r="V156" s="2">
        <f t="shared" si="44"/>
        <v>8.1241174769612687</v>
      </c>
      <c r="Y156">
        <f t="shared" si="45"/>
        <v>3.2499999999999925</v>
      </c>
      <c r="Z156">
        <f t="shared" si="46"/>
        <v>16.538352583767086</v>
      </c>
      <c r="AA156">
        <f t="shared" si="47"/>
        <v>29.985618980115401</v>
      </c>
      <c r="AC156">
        <f t="shared" si="48"/>
        <v>3.2499999999999925</v>
      </c>
      <c r="AD156">
        <f t="shared" si="49"/>
        <v>36.00808791637359</v>
      </c>
      <c r="AE156">
        <f t="shared" si="50"/>
        <v>50.236030017798939</v>
      </c>
      <c r="AF156">
        <f t="shared" si="51"/>
        <v>14.227942101425349</v>
      </c>
      <c r="AT156">
        <f t="shared" si="40"/>
        <v>3.2499999999999925</v>
      </c>
      <c r="AU156">
        <f t="shared" si="41"/>
        <v>14.227942101425349</v>
      </c>
    </row>
    <row r="157" spans="8:47" x14ac:dyDescent="0.3">
      <c r="H157">
        <f t="shared" si="52"/>
        <v>3.2749999999999924</v>
      </c>
      <c r="I157">
        <f t="shared" si="53"/>
        <v>0.8959333409813901</v>
      </c>
      <c r="J157">
        <f t="shared" si="54"/>
        <v>16.561369934991777</v>
      </c>
      <c r="K157">
        <f t="shared" si="55"/>
        <v>36.421834447858075</v>
      </c>
      <c r="N157">
        <f t="shared" si="42"/>
        <v>3.2749999999999924</v>
      </c>
      <c r="O157">
        <f t="shared" si="56"/>
        <v>8.1012020044043673</v>
      </c>
      <c r="P157">
        <f t="shared" si="57"/>
        <v>30.188721917039434</v>
      </c>
      <c r="Q157">
        <f t="shared" si="58"/>
        <v>50.988209279013375</v>
      </c>
      <c r="T157">
        <f t="shared" si="43"/>
        <v>3.2749999999999924</v>
      </c>
      <c r="U157" s="2">
        <f t="shared" si="43"/>
        <v>0.8959333409813901</v>
      </c>
      <c r="V157" s="2">
        <f t="shared" si="44"/>
        <v>8.1012020044043673</v>
      </c>
      <c r="Y157">
        <f t="shared" si="45"/>
        <v>3.2749999999999924</v>
      </c>
      <c r="Z157">
        <f t="shared" si="46"/>
        <v>16.561369934991777</v>
      </c>
      <c r="AA157">
        <f t="shared" si="47"/>
        <v>30.188721917039434</v>
      </c>
      <c r="AC157">
        <f t="shared" si="48"/>
        <v>3.2749999999999924</v>
      </c>
      <c r="AD157">
        <f t="shared" si="49"/>
        <v>36.421834447858075</v>
      </c>
      <c r="AE157">
        <f t="shared" si="50"/>
        <v>50.988209279013375</v>
      </c>
      <c r="AF157">
        <f t="shared" si="51"/>
        <v>14.566374831155301</v>
      </c>
      <c r="AT157">
        <f t="shared" ref="AT157:AT207" si="59">H157</f>
        <v>3.2749999999999924</v>
      </c>
      <c r="AU157">
        <f t="shared" ref="AU157:AU206" si="60">AF157</f>
        <v>14.566374831155301</v>
      </c>
    </row>
    <row r="158" spans="8:47" x14ac:dyDescent="0.3">
      <c r="H158">
        <f t="shared" si="52"/>
        <v>3.2999999999999923</v>
      </c>
      <c r="I158">
        <f t="shared" si="53"/>
        <v>0.87180547552492449</v>
      </c>
      <c r="J158">
        <f t="shared" si="54"/>
        <v>16.583768268516312</v>
      </c>
      <c r="K158">
        <f t="shared" si="55"/>
        <v>36.836148675401923</v>
      </c>
      <c r="N158">
        <f t="shared" si="42"/>
        <v>3.2999999999999923</v>
      </c>
      <c r="O158">
        <f t="shared" si="56"/>
        <v>8.0781971322548038</v>
      </c>
      <c r="P158">
        <f t="shared" si="57"/>
        <v>30.391251967149543</v>
      </c>
      <c r="Q158">
        <f t="shared" si="58"/>
        <v>51.745458952565741</v>
      </c>
      <c r="T158">
        <f t="shared" si="43"/>
        <v>3.2999999999999923</v>
      </c>
      <c r="U158" s="2">
        <f t="shared" si="43"/>
        <v>0.87180547552492449</v>
      </c>
      <c r="V158" s="2">
        <f t="shared" si="44"/>
        <v>8.0781971322548038</v>
      </c>
      <c r="Y158">
        <f t="shared" si="45"/>
        <v>3.2999999999999923</v>
      </c>
      <c r="Z158">
        <f t="shared" si="46"/>
        <v>16.583768268516312</v>
      </c>
      <c r="AA158">
        <f t="shared" si="47"/>
        <v>30.391251967149543</v>
      </c>
      <c r="AC158">
        <f t="shared" si="48"/>
        <v>3.2999999999999923</v>
      </c>
      <c r="AD158">
        <f t="shared" si="49"/>
        <v>36.836148675401923</v>
      </c>
      <c r="AE158">
        <f t="shared" si="50"/>
        <v>51.745458952565741</v>
      </c>
      <c r="AF158">
        <f t="shared" si="51"/>
        <v>14.909310277163819</v>
      </c>
      <c r="AT158">
        <f t="shared" si="59"/>
        <v>3.2999999999999923</v>
      </c>
      <c r="AU158">
        <f t="shared" si="60"/>
        <v>14.909310277163819</v>
      </c>
    </row>
    <row r="159" spans="8:47" x14ac:dyDescent="0.3">
      <c r="H159">
        <f t="shared" si="52"/>
        <v>3.3249999999999922</v>
      </c>
      <c r="I159">
        <f t="shared" si="53"/>
        <v>0.84829607964552523</v>
      </c>
      <c r="J159">
        <f t="shared" si="54"/>
        <v>16.605563405404435</v>
      </c>
      <c r="K159">
        <f t="shared" si="55"/>
        <v>37.25101532132593</v>
      </c>
      <c r="N159">
        <f t="shared" si="42"/>
        <v>3.3249999999999922</v>
      </c>
      <c r="O159">
        <f t="shared" si="56"/>
        <v>8.055104422222179</v>
      </c>
      <c r="P159">
        <f t="shared" si="57"/>
        <v>30.593206895455914</v>
      </c>
      <c r="Q159">
        <f t="shared" si="58"/>
        <v>52.50776468834831</v>
      </c>
      <c r="T159">
        <f t="shared" si="43"/>
        <v>3.3249999999999922</v>
      </c>
      <c r="U159" s="2">
        <f t="shared" si="43"/>
        <v>0.84829607964552523</v>
      </c>
      <c r="V159" s="2">
        <f t="shared" si="44"/>
        <v>8.055104422222179</v>
      </c>
      <c r="Y159">
        <f t="shared" si="45"/>
        <v>3.3249999999999922</v>
      </c>
      <c r="Z159">
        <f t="shared" si="46"/>
        <v>16.605563405404435</v>
      </c>
      <c r="AA159">
        <f t="shared" si="47"/>
        <v>30.593206895455914</v>
      </c>
      <c r="AC159">
        <f t="shared" si="48"/>
        <v>3.3249999999999922</v>
      </c>
      <c r="AD159">
        <f t="shared" si="49"/>
        <v>37.25101532132593</v>
      </c>
      <c r="AE159">
        <f t="shared" si="50"/>
        <v>52.50776468834831</v>
      </c>
      <c r="AF159">
        <f t="shared" si="51"/>
        <v>15.25674936702238</v>
      </c>
      <c r="AT159">
        <f t="shared" si="59"/>
        <v>3.3249999999999922</v>
      </c>
      <c r="AU159">
        <f t="shared" si="60"/>
        <v>15.25674936702238</v>
      </c>
    </row>
    <row r="160" spans="8:47" x14ac:dyDescent="0.3">
      <c r="H160">
        <f t="shared" si="52"/>
        <v>3.3499999999999921</v>
      </c>
      <c r="I160">
        <f t="shared" si="53"/>
        <v>0.82539100684599731</v>
      </c>
      <c r="J160">
        <f t="shared" si="54"/>
        <v>16.626770807395573</v>
      </c>
      <c r="K160">
        <f t="shared" si="55"/>
        <v>37.666419498985931</v>
      </c>
      <c r="N160">
        <f t="shared" si="42"/>
        <v>3.3499999999999921</v>
      </c>
      <c r="O160">
        <f t="shared" si="56"/>
        <v>8.0319254345664728</v>
      </c>
      <c r="P160">
        <f t="shared" si="57"/>
        <v>30.794584506011468</v>
      </c>
      <c r="Q160">
        <f t="shared" si="58"/>
        <v>53.275112080866649</v>
      </c>
      <c r="T160">
        <f t="shared" si="43"/>
        <v>3.3499999999999921</v>
      </c>
      <c r="U160" s="2">
        <f t="shared" si="43"/>
        <v>0.82539100684599731</v>
      </c>
      <c r="V160" s="2">
        <f t="shared" si="44"/>
        <v>8.0319254345664728</v>
      </c>
      <c r="Y160">
        <f t="shared" si="45"/>
        <v>3.3499999999999921</v>
      </c>
      <c r="Z160">
        <f t="shared" si="46"/>
        <v>16.626770807395573</v>
      </c>
      <c r="AA160">
        <f t="shared" si="47"/>
        <v>30.794584506011468</v>
      </c>
      <c r="AC160">
        <f t="shared" si="48"/>
        <v>3.3499999999999921</v>
      </c>
      <c r="AD160">
        <f t="shared" si="49"/>
        <v>37.666419498985931</v>
      </c>
      <c r="AE160">
        <f t="shared" si="50"/>
        <v>53.275112080866649</v>
      </c>
      <c r="AF160">
        <f t="shared" si="51"/>
        <v>15.608692581880717</v>
      </c>
      <c r="AT160">
        <f t="shared" si="59"/>
        <v>3.3499999999999921</v>
      </c>
      <c r="AU160">
        <f t="shared" si="60"/>
        <v>15.608692581880717</v>
      </c>
    </row>
    <row r="161" spans="8:47" x14ac:dyDescent="0.3">
      <c r="H161">
        <f t="shared" si="52"/>
        <v>3.374999999999992</v>
      </c>
      <c r="I161">
        <f t="shared" si="53"/>
        <v>0.80307633950960522</v>
      </c>
      <c r="J161">
        <f t="shared" si="54"/>
        <v>16.647405582566723</v>
      </c>
      <c r="K161">
        <f t="shared" si="55"/>
        <v>38.082346703860459</v>
      </c>
      <c r="N161">
        <f t="shared" si="42"/>
        <v>3.374999999999992</v>
      </c>
      <c r="O161">
        <f t="shared" si="56"/>
        <v>8.008661727906965</v>
      </c>
      <c r="P161">
        <f t="shared" si="57"/>
        <v>30.995382641875629</v>
      </c>
      <c r="Q161">
        <f t="shared" si="58"/>
        <v>54.047486670215235</v>
      </c>
      <c r="T161">
        <f t="shared" si="43"/>
        <v>3.374999999999992</v>
      </c>
      <c r="U161" s="2">
        <f t="shared" si="43"/>
        <v>0.80307633950960522</v>
      </c>
      <c r="V161" s="2">
        <f t="shared" si="44"/>
        <v>8.008661727906965</v>
      </c>
      <c r="Y161">
        <f t="shared" si="45"/>
        <v>3.374999999999992</v>
      </c>
      <c r="Z161">
        <f t="shared" si="46"/>
        <v>16.647405582566723</v>
      </c>
      <c r="AA161">
        <f t="shared" si="47"/>
        <v>30.995382641875629</v>
      </c>
      <c r="AC161">
        <f t="shared" si="48"/>
        <v>3.374999999999992</v>
      </c>
      <c r="AD161">
        <f t="shared" si="49"/>
        <v>38.082346703860459</v>
      </c>
      <c r="AE161">
        <f t="shared" si="50"/>
        <v>54.047486670215235</v>
      </c>
      <c r="AF161">
        <f t="shared" si="51"/>
        <v>15.965139966354776</v>
      </c>
      <c r="AT161">
        <f t="shared" si="59"/>
        <v>3.374999999999992</v>
      </c>
      <c r="AU161">
        <f t="shared" si="60"/>
        <v>15.965139966354776</v>
      </c>
    </row>
    <row r="162" spans="8:47" x14ac:dyDescent="0.3">
      <c r="H162">
        <f t="shared" si="52"/>
        <v>3.3999999999999919</v>
      </c>
      <c r="I162">
        <f t="shared" si="53"/>
        <v>0.78133839083776913</v>
      </c>
      <c r="J162">
        <f t="shared" si="54"/>
        <v>16.667482491054464</v>
      </c>
      <c r="K162">
        <f t="shared" si="55"/>
        <v>38.498782804780724</v>
      </c>
      <c r="N162">
        <f t="shared" si="42"/>
        <v>3.3999999999999919</v>
      </c>
      <c r="O162">
        <f t="shared" si="56"/>
        <v>7.9853148590329761</v>
      </c>
      <c r="P162">
        <f t="shared" si="57"/>
        <v>31.195599185073302</v>
      </c>
      <c r="Q162">
        <f t="shared" si="58"/>
        <v>54.824873943052097</v>
      </c>
      <c r="T162">
        <f t="shared" si="43"/>
        <v>3.3999999999999919</v>
      </c>
      <c r="U162" s="2">
        <f t="shared" si="43"/>
        <v>0.78133839083776913</v>
      </c>
      <c r="V162" s="2">
        <f t="shared" si="44"/>
        <v>7.9853148590329761</v>
      </c>
      <c r="Y162">
        <f t="shared" si="45"/>
        <v>3.3999999999999919</v>
      </c>
      <c r="Z162">
        <f t="shared" si="46"/>
        <v>16.667482491054464</v>
      </c>
      <c r="AA162">
        <f t="shared" si="47"/>
        <v>31.195599185073302</v>
      </c>
      <c r="AC162">
        <f t="shared" si="48"/>
        <v>3.3999999999999919</v>
      </c>
      <c r="AD162">
        <f t="shared" si="49"/>
        <v>38.498782804780724</v>
      </c>
      <c r="AE162">
        <f t="shared" si="50"/>
        <v>54.824873943052097</v>
      </c>
      <c r="AF162">
        <f t="shared" si="51"/>
        <v>16.326091138271373</v>
      </c>
      <c r="AT162">
        <f t="shared" si="59"/>
        <v>3.3999999999999919</v>
      </c>
      <c r="AU162">
        <f t="shared" si="60"/>
        <v>16.326091138271373</v>
      </c>
    </row>
    <row r="163" spans="8:47" x14ac:dyDescent="0.3">
      <c r="H163">
        <f t="shared" si="52"/>
        <v>3.4249999999999918</v>
      </c>
      <c r="I163">
        <f t="shared" si="53"/>
        <v>0.76016370634919816</v>
      </c>
      <c r="J163">
        <f t="shared" si="54"/>
        <v>16.687015950825408</v>
      </c>
      <c r="K163">
        <f t="shared" si="55"/>
        <v>38.915714035304219</v>
      </c>
      <c r="N163">
        <f t="shared" si="42"/>
        <v>3.4249999999999918</v>
      </c>
      <c r="O163">
        <f t="shared" si="56"/>
        <v>7.9618863827164317</v>
      </c>
      <c r="P163">
        <f t="shared" si="57"/>
        <v>31.395232056549126</v>
      </c>
      <c r="Q163">
        <f t="shared" si="58"/>
        <v>55.607259333572379</v>
      </c>
      <c r="T163">
        <f t="shared" si="43"/>
        <v>3.4249999999999918</v>
      </c>
      <c r="U163" s="2">
        <f t="shared" si="43"/>
        <v>0.76016370634919816</v>
      </c>
      <c r="V163" s="2">
        <f t="shared" si="44"/>
        <v>7.9618863827164317</v>
      </c>
      <c r="Y163">
        <f t="shared" si="45"/>
        <v>3.4249999999999918</v>
      </c>
      <c r="Z163">
        <f t="shared" si="46"/>
        <v>16.687015950825408</v>
      </c>
      <c r="AA163">
        <f t="shared" si="47"/>
        <v>31.395232056549126</v>
      </c>
      <c r="AC163">
        <f t="shared" si="48"/>
        <v>3.4249999999999918</v>
      </c>
      <c r="AD163">
        <f t="shared" si="49"/>
        <v>38.915714035304219</v>
      </c>
      <c r="AE163">
        <f t="shared" si="50"/>
        <v>55.607259333572379</v>
      </c>
      <c r="AF163">
        <f t="shared" si="51"/>
        <v>16.69154529826816</v>
      </c>
      <c r="AT163">
        <f t="shared" si="59"/>
        <v>3.4249999999999918</v>
      </c>
      <c r="AU163">
        <f t="shared" si="60"/>
        <v>16.69154529826816</v>
      </c>
    </row>
    <row r="164" spans="8:47" x14ac:dyDescent="0.3">
      <c r="H164">
        <f t="shared" si="52"/>
        <v>3.4499999999999917</v>
      </c>
      <c r="I164">
        <f t="shared" si="53"/>
        <v>0.73953906496795341</v>
      </c>
      <c r="J164">
        <f t="shared" si="54"/>
        <v>16.706020043484138</v>
      </c>
      <c r="K164">
        <f t="shared" si="55"/>
        <v>39.333126985233086</v>
      </c>
      <c r="N164">
        <f t="shared" si="42"/>
        <v>3.4499999999999917</v>
      </c>
      <c r="O164">
        <f t="shared" si="56"/>
        <v>7.9383778515263161</v>
      </c>
      <c r="P164">
        <f t="shared" si="57"/>
        <v>31.594279216117037</v>
      </c>
      <c r="Q164">
        <f t="shared" si="58"/>
        <v>56.394628224480705</v>
      </c>
      <c r="T164">
        <f t="shared" si="43"/>
        <v>3.4499999999999917</v>
      </c>
      <c r="U164" s="2">
        <f t="shared" si="43"/>
        <v>0.73953906496795341</v>
      </c>
      <c r="V164" s="2">
        <f t="shared" si="44"/>
        <v>7.9383778515263161</v>
      </c>
      <c r="Y164">
        <f t="shared" si="45"/>
        <v>3.4499999999999917</v>
      </c>
      <c r="Z164">
        <f t="shared" si="46"/>
        <v>16.706020043484138</v>
      </c>
      <c r="AA164">
        <f t="shared" si="47"/>
        <v>31.594279216117037</v>
      </c>
      <c r="AC164">
        <f t="shared" si="48"/>
        <v>3.4499999999999917</v>
      </c>
      <c r="AD164">
        <f t="shared" si="49"/>
        <v>39.333126985233086</v>
      </c>
      <c r="AE164">
        <f t="shared" si="50"/>
        <v>56.394628224480705</v>
      </c>
      <c r="AF164">
        <f t="shared" si="51"/>
        <v>17.061501239247619</v>
      </c>
      <c r="AT164">
        <f t="shared" si="59"/>
        <v>3.4499999999999917</v>
      </c>
      <c r="AU164">
        <f t="shared" si="60"/>
        <v>17.061501239247619</v>
      </c>
    </row>
    <row r="165" spans="8:47" x14ac:dyDescent="0.3">
      <c r="H165">
        <f t="shared" si="52"/>
        <v>3.4749999999999917</v>
      </c>
      <c r="I165">
        <f t="shared" si="53"/>
        <v>0.7194514797267697</v>
      </c>
      <c r="J165">
        <f t="shared" si="54"/>
        <v>16.724508520108337</v>
      </c>
      <c r="K165">
        <f t="shared" si="55"/>
        <v>39.751008592277991</v>
      </c>
      <c r="N165">
        <f t="shared" si="42"/>
        <v>3.4749999999999917</v>
      </c>
      <c r="O165">
        <f t="shared" si="56"/>
        <v>7.9147908156450111</v>
      </c>
      <c r="P165">
        <f t="shared" si="57"/>
        <v>31.792738662405196</v>
      </c>
      <c r="Q165">
        <f t="shared" si="58"/>
        <v>57.186965947962236</v>
      </c>
      <c r="T165">
        <f t="shared" si="43"/>
        <v>3.4749999999999917</v>
      </c>
      <c r="U165" s="2">
        <f t="shared" si="43"/>
        <v>0.7194514797267697</v>
      </c>
      <c r="V165" s="2">
        <f t="shared" si="44"/>
        <v>7.9147908156450111</v>
      </c>
      <c r="Y165">
        <f t="shared" si="45"/>
        <v>3.4749999999999917</v>
      </c>
      <c r="Z165">
        <f t="shared" si="46"/>
        <v>16.724508520108337</v>
      </c>
      <c r="AA165">
        <f t="shared" si="47"/>
        <v>31.792738662405196</v>
      </c>
      <c r="AC165">
        <f t="shared" si="48"/>
        <v>3.4749999999999917</v>
      </c>
      <c r="AD165">
        <f t="shared" si="49"/>
        <v>39.751008592277991</v>
      </c>
      <c r="AE165">
        <f t="shared" si="50"/>
        <v>57.186965947962236</v>
      </c>
      <c r="AF165">
        <f t="shared" si="51"/>
        <v>17.435957355684245</v>
      </c>
      <c r="AT165">
        <f t="shared" si="59"/>
        <v>3.4749999999999917</v>
      </c>
      <c r="AU165">
        <f t="shared" si="60"/>
        <v>17.435957355684245</v>
      </c>
    </row>
    <row r="166" spans="8:47" x14ac:dyDescent="0.3">
      <c r="H166">
        <f t="shared" si="52"/>
        <v>3.4999999999999916</v>
      </c>
      <c r="I166">
        <f t="shared" si="53"/>
        <v>0.69988819811082159</v>
      </c>
      <c r="J166">
        <f t="shared" si="54"/>
        <v>16.742494807101505</v>
      </c>
      <c r="K166">
        <f t="shared" si="55"/>
        <v>40.16934613386811</v>
      </c>
      <c r="N166">
        <f t="shared" si="42"/>
        <v>3.4999999999999916</v>
      </c>
      <c r="O166">
        <f t="shared" si="56"/>
        <v>7.8911268226865641</v>
      </c>
      <c r="P166">
        <f t="shared" si="57"/>
        <v>31.990608432796321</v>
      </c>
      <c r="Q166">
        <f t="shared" si="58"/>
        <v>57.984257786652257</v>
      </c>
      <c r="T166">
        <f t="shared" si="43"/>
        <v>3.4999999999999916</v>
      </c>
      <c r="U166" s="2">
        <f t="shared" si="43"/>
        <v>0.69988819811082159</v>
      </c>
      <c r="V166" s="2">
        <f t="shared" si="44"/>
        <v>7.8911268226865641</v>
      </c>
      <c r="Y166">
        <f t="shared" si="45"/>
        <v>3.4999999999999916</v>
      </c>
      <c r="Z166">
        <f t="shared" si="46"/>
        <v>16.742494807101505</v>
      </c>
      <c r="AA166">
        <f t="shared" si="47"/>
        <v>31.990608432796321</v>
      </c>
      <c r="AC166">
        <f t="shared" si="48"/>
        <v>3.4999999999999916</v>
      </c>
      <c r="AD166">
        <f t="shared" si="49"/>
        <v>40.16934613386811</v>
      </c>
      <c r="AE166">
        <f t="shared" si="50"/>
        <v>57.984257786652257</v>
      </c>
      <c r="AF166">
        <f t="shared" si="51"/>
        <v>17.814911652784147</v>
      </c>
      <c r="AT166">
        <f t="shared" si="59"/>
        <v>3.4999999999999916</v>
      </c>
      <c r="AU166">
        <f t="shared" si="60"/>
        <v>17.814911652784147</v>
      </c>
    </row>
    <row r="167" spans="8:47" x14ac:dyDescent="0.3">
      <c r="H167">
        <f t="shared" si="52"/>
        <v>3.5249999999999915</v>
      </c>
      <c r="I167">
        <f t="shared" si="53"/>
        <v>0.68083670206599756</v>
      </c>
      <c r="J167">
        <f t="shared" si="54"/>
        <v>16.759992012054276</v>
      </c>
      <c r="K167">
        <f t="shared" si="55"/>
        <v>40.588127219107555</v>
      </c>
      <c r="N167">
        <f t="shared" si="42"/>
        <v>3.5249999999999915</v>
      </c>
      <c r="O167">
        <f t="shared" si="56"/>
        <v>7.8673874175169001</v>
      </c>
      <c r="P167">
        <f t="shared" si="57"/>
        <v>32.187886603363488</v>
      </c>
      <c r="Q167">
        <f t="shared" si="58"/>
        <v>58.786488974604254</v>
      </c>
      <c r="T167">
        <f t="shared" si="43"/>
        <v>3.5249999999999915</v>
      </c>
      <c r="U167" s="2">
        <f t="shared" si="43"/>
        <v>0.68083670206599756</v>
      </c>
      <c r="V167" s="2">
        <f t="shared" si="44"/>
        <v>7.8673874175169001</v>
      </c>
      <c r="Y167">
        <f t="shared" si="45"/>
        <v>3.5249999999999915</v>
      </c>
      <c r="Z167">
        <f t="shared" si="46"/>
        <v>16.759992012054276</v>
      </c>
      <c r="AA167">
        <f t="shared" si="47"/>
        <v>32.187886603363488</v>
      </c>
      <c r="AC167">
        <f t="shared" si="48"/>
        <v>3.5249999999999915</v>
      </c>
      <c r="AD167">
        <f t="shared" si="49"/>
        <v>40.588127219107555</v>
      </c>
      <c r="AE167">
        <f t="shared" si="50"/>
        <v>58.786488974604254</v>
      </c>
      <c r="AF167">
        <f t="shared" si="51"/>
        <v>18.198361755496698</v>
      </c>
      <c r="AT167">
        <f t="shared" si="59"/>
        <v>3.5249999999999915</v>
      </c>
      <c r="AU167">
        <f t="shared" si="60"/>
        <v>18.198361755496698</v>
      </c>
    </row>
    <row r="168" spans="8:47" x14ac:dyDescent="0.3">
      <c r="H168">
        <f t="shared" si="52"/>
        <v>3.5499999999999914</v>
      </c>
      <c r="I168">
        <f t="shared" si="53"/>
        <v>0.6622847076946563</v>
      </c>
      <c r="J168">
        <f t="shared" si="54"/>
        <v>16.777012929605927</v>
      </c>
      <c r="K168">
        <f t="shared" si="55"/>
        <v>41.007339780878311</v>
      </c>
      <c r="N168">
        <f t="shared" si="42"/>
        <v>3.5499999999999914</v>
      </c>
      <c r="O168">
        <f t="shared" si="56"/>
        <v>7.8435741420760117</v>
      </c>
      <c r="P168">
        <f t="shared" si="57"/>
        <v>32.384571288801411</v>
      </c>
      <c r="Q168">
        <f t="shared" si="58"/>
        <v>59.593644698256313</v>
      </c>
      <c r="T168">
        <f t="shared" si="43"/>
        <v>3.5499999999999914</v>
      </c>
      <c r="U168" s="2">
        <f t="shared" si="43"/>
        <v>0.6622847076946563</v>
      </c>
      <c r="V168" s="2">
        <f t="shared" si="44"/>
        <v>7.8435741420760117</v>
      </c>
      <c r="Y168">
        <f t="shared" si="45"/>
        <v>3.5499999999999914</v>
      </c>
      <c r="Z168">
        <f t="shared" si="46"/>
        <v>16.777012929605927</v>
      </c>
      <c r="AA168">
        <f t="shared" si="47"/>
        <v>32.384571288801411</v>
      </c>
      <c r="AC168">
        <f t="shared" si="48"/>
        <v>3.5499999999999914</v>
      </c>
      <c r="AD168">
        <f t="shared" si="49"/>
        <v>41.007339780878311</v>
      </c>
      <c r="AE168">
        <f t="shared" si="50"/>
        <v>59.593644698256313</v>
      </c>
      <c r="AF168">
        <f t="shared" si="51"/>
        <v>18.586304917378001</v>
      </c>
      <c r="AT168">
        <f t="shared" si="59"/>
        <v>3.5499999999999914</v>
      </c>
      <c r="AU168">
        <f t="shared" si="60"/>
        <v>18.586304917378001</v>
      </c>
    </row>
    <row r="169" spans="8:47" x14ac:dyDescent="0.3">
      <c r="H169">
        <f t="shared" si="52"/>
        <v>3.5749999999999913</v>
      </c>
      <c r="I169">
        <f t="shared" si="53"/>
        <v>0.64422016466078347</v>
      </c>
      <c r="J169">
        <f t="shared" si="54"/>
        <v>16.793570047298292</v>
      </c>
      <c r="K169">
        <f t="shared" si="55"/>
        <v>41.426972068089611</v>
      </c>
      <c r="N169">
        <f t="shared" si="42"/>
        <v>3.5749999999999913</v>
      </c>
      <c r="O169">
        <f t="shared" si="56"/>
        <v>7.8196885352021441</v>
      </c>
      <c r="P169">
        <f t="shared" si="57"/>
        <v>32.580660642353308</v>
      </c>
      <c r="Q169">
        <f t="shared" si="58"/>
        <v>60.405710097395747</v>
      </c>
      <c r="T169">
        <f t="shared" si="43"/>
        <v>3.5749999999999913</v>
      </c>
      <c r="U169" s="2">
        <f t="shared" si="43"/>
        <v>0.64422016466078347</v>
      </c>
      <c r="V169" s="2">
        <f t="shared" si="44"/>
        <v>7.8196885352021441</v>
      </c>
      <c r="Y169">
        <f t="shared" si="45"/>
        <v>3.5749999999999913</v>
      </c>
      <c r="Z169">
        <f t="shared" si="46"/>
        <v>16.793570047298292</v>
      </c>
      <c r="AA169">
        <f t="shared" si="47"/>
        <v>32.580660642353308</v>
      </c>
      <c r="AC169">
        <f t="shared" si="48"/>
        <v>3.5749999999999913</v>
      </c>
      <c r="AD169">
        <f t="shared" si="49"/>
        <v>41.426972068089611</v>
      </c>
      <c r="AE169">
        <f t="shared" si="50"/>
        <v>60.405710097395747</v>
      </c>
      <c r="AF169">
        <f t="shared" si="51"/>
        <v>18.978738029306136</v>
      </c>
      <c r="AT169">
        <f t="shared" si="59"/>
        <v>3.5749999999999913</v>
      </c>
      <c r="AU169">
        <f t="shared" si="60"/>
        <v>18.978738029306136</v>
      </c>
    </row>
    <row r="170" spans="8:47" x14ac:dyDescent="0.3">
      <c r="H170">
        <f t="shared" si="52"/>
        <v>3.5999999999999912</v>
      </c>
      <c r="I170">
        <f t="shared" si="53"/>
        <v>0.62663125532542985</v>
      </c>
      <c r="J170">
        <f t="shared" si="54"/>
        <v>16.809675551414813</v>
      </c>
      <c r="K170">
        <f t="shared" si="55"/>
        <v>41.847012638073522</v>
      </c>
      <c r="N170">
        <f t="shared" si="42"/>
        <v>3.5999999999999912</v>
      </c>
      <c r="O170">
        <f t="shared" si="56"/>
        <v>7.7957321324580029</v>
      </c>
      <c r="P170">
        <f t="shared" si="57"/>
        <v>32.776152855733365</v>
      </c>
      <c r="Q170">
        <f t="shared" si="58"/>
        <v>61.222670266121831</v>
      </c>
      <c r="T170">
        <f t="shared" si="43"/>
        <v>3.5999999999999912</v>
      </c>
      <c r="U170" s="2">
        <f t="shared" si="43"/>
        <v>0.62663125532542985</v>
      </c>
      <c r="V170" s="2">
        <f t="shared" si="44"/>
        <v>7.7957321324580029</v>
      </c>
      <c r="Y170">
        <f t="shared" si="45"/>
        <v>3.5999999999999912</v>
      </c>
      <c r="Z170">
        <f t="shared" si="46"/>
        <v>16.809675551414813</v>
      </c>
      <c r="AA170">
        <f t="shared" si="47"/>
        <v>32.776152855733365</v>
      </c>
      <c r="AC170">
        <f t="shared" si="48"/>
        <v>3.5999999999999912</v>
      </c>
      <c r="AD170">
        <f t="shared" si="49"/>
        <v>41.847012638073522</v>
      </c>
      <c r="AE170">
        <f t="shared" si="50"/>
        <v>61.222670266121831</v>
      </c>
      <c r="AF170">
        <f t="shared" si="51"/>
        <v>19.375657628048309</v>
      </c>
      <c r="AT170">
        <f t="shared" si="59"/>
        <v>3.5999999999999912</v>
      </c>
      <c r="AU170">
        <f t="shared" si="60"/>
        <v>19.375657628048309</v>
      </c>
    </row>
    <row r="171" spans="8:47" x14ac:dyDescent="0.3">
      <c r="H171">
        <f t="shared" si="52"/>
        <v>3.6249999999999911</v>
      </c>
      <c r="I171">
        <f t="shared" si="53"/>
        <v>0.60950639363233172</v>
      </c>
      <c r="J171">
        <f t="shared" si="54"/>
        <v>16.825341332797947</v>
      </c>
      <c r="K171">
        <f t="shared" si="55"/>
        <v>42.267450349126179</v>
      </c>
      <c r="N171">
        <f t="shared" si="42"/>
        <v>3.6249999999999911</v>
      </c>
      <c r="O171">
        <f t="shared" si="56"/>
        <v>7.7717064659590056</v>
      </c>
      <c r="P171">
        <f t="shared" si="57"/>
        <v>32.971046159044818</v>
      </c>
      <c r="Q171">
        <f t="shared" si="58"/>
        <v>62.044510253806557</v>
      </c>
      <c r="T171">
        <f t="shared" si="43"/>
        <v>3.6249999999999911</v>
      </c>
      <c r="U171" s="2">
        <f t="shared" si="43"/>
        <v>0.60950639363233172</v>
      </c>
      <c r="V171" s="2">
        <f t="shared" si="44"/>
        <v>7.7717064659590056</v>
      </c>
      <c r="Y171">
        <f t="shared" si="45"/>
        <v>3.6249999999999911</v>
      </c>
      <c r="Z171">
        <f t="shared" si="46"/>
        <v>16.825341332797947</v>
      </c>
      <c r="AA171">
        <f t="shared" si="47"/>
        <v>32.971046159044818</v>
      </c>
      <c r="AC171">
        <f t="shared" si="48"/>
        <v>3.6249999999999911</v>
      </c>
      <c r="AD171">
        <f t="shared" si="49"/>
        <v>42.267450349126179</v>
      </c>
      <c r="AE171">
        <f t="shared" si="50"/>
        <v>62.044510253806557</v>
      </c>
      <c r="AF171">
        <f t="shared" si="51"/>
        <v>19.777059904680378</v>
      </c>
      <c r="AT171">
        <f t="shared" si="59"/>
        <v>3.6249999999999911</v>
      </c>
      <c r="AU171">
        <f t="shared" si="60"/>
        <v>19.777059904680378</v>
      </c>
    </row>
    <row r="172" spans="8:47" x14ac:dyDescent="0.3">
      <c r="H172">
        <f t="shared" si="52"/>
        <v>3.649999999999991</v>
      </c>
      <c r="I172">
        <f t="shared" si="53"/>
        <v>0.59283422376256567</v>
      </c>
      <c r="J172">
        <f t="shared" si="54"/>
        <v>16.840578992638754</v>
      </c>
      <c r="K172">
        <f t="shared" si="55"/>
        <v>42.688274353194139</v>
      </c>
      <c r="N172">
        <f t="shared" si="42"/>
        <v>3.649999999999991</v>
      </c>
      <c r="O172">
        <f t="shared" si="56"/>
        <v>7.7476130642035912</v>
      </c>
      <c r="P172">
        <f t="shared" si="57"/>
        <v>33.16533882069379</v>
      </c>
      <c r="Q172">
        <f t="shared" si="58"/>
        <v>62.871215066053288</v>
      </c>
      <c r="T172">
        <f t="shared" si="43"/>
        <v>3.649999999999991</v>
      </c>
      <c r="U172" s="2">
        <f t="shared" si="43"/>
        <v>0.59283422376256567</v>
      </c>
      <c r="V172" s="2">
        <f t="shared" si="44"/>
        <v>7.7476130642035912</v>
      </c>
      <c r="Y172">
        <f t="shared" si="45"/>
        <v>3.649999999999991</v>
      </c>
      <c r="Z172">
        <f t="shared" si="46"/>
        <v>16.840578992638754</v>
      </c>
      <c r="AA172">
        <f t="shared" si="47"/>
        <v>33.16533882069379</v>
      </c>
      <c r="AC172">
        <f t="shared" si="48"/>
        <v>3.649999999999991</v>
      </c>
      <c r="AD172">
        <f t="shared" si="49"/>
        <v>42.688274353194139</v>
      </c>
      <c r="AE172">
        <f t="shared" si="50"/>
        <v>62.871215066053288</v>
      </c>
      <c r="AF172">
        <f t="shared" si="51"/>
        <v>20.18294071285915</v>
      </c>
      <c r="AT172">
        <f t="shared" si="59"/>
        <v>3.649999999999991</v>
      </c>
      <c r="AU172">
        <f t="shared" si="60"/>
        <v>20.18294071285915</v>
      </c>
    </row>
    <row r="173" spans="8:47" x14ac:dyDescent="0.3">
      <c r="H173">
        <f t="shared" si="52"/>
        <v>3.6749999999999909</v>
      </c>
      <c r="I173">
        <f t="shared" si="53"/>
        <v>0.57660361857627507</v>
      </c>
      <c r="J173">
        <f t="shared" si="54"/>
        <v>16.855399848232818</v>
      </c>
      <c r="K173">
        <f t="shared" si="55"/>
        <v>43.109474088705035</v>
      </c>
      <c r="N173">
        <f t="shared" si="42"/>
        <v>3.6749999999999909</v>
      </c>
      <c r="O173">
        <f t="shared" si="56"/>
        <v>7.7234534519056197</v>
      </c>
      <c r="P173">
        <f t="shared" si="57"/>
        <v>33.359029147298884</v>
      </c>
      <c r="Q173">
        <f t="shared" si="58"/>
        <v>63.7027696656532</v>
      </c>
      <c r="T173">
        <f t="shared" si="43"/>
        <v>3.6749999999999909</v>
      </c>
      <c r="U173" s="2">
        <f t="shared" si="43"/>
        <v>0.57660361857627507</v>
      </c>
      <c r="V173" s="2">
        <f t="shared" si="44"/>
        <v>7.7234534519056197</v>
      </c>
      <c r="Y173">
        <f t="shared" si="45"/>
        <v>3.6749999999999909</v>
      </c>
      <c r="Z173">
        <f t="shared" si="46"/>
        <v>16.855399848232818</v>
      </c>
      <c r="AA173">
        <f t="shared" si="47"/>
        <v>33.359029147298884</v>
      </c>
      <c r="AC173">
        <f t="shared" si="48"/>
        <v>3.6749999999999909</v>
      </c>
      <c r="AD173">
        <f t="shared" si="49"/>
        <v>43.109474088705035</v>
      </c>
      <c r="AE173">
        <f t="shared" si="50"/>
        <v>63.7027696656532</v>
      </c>
      <c r="AF173">
        <f t="shared" si="51"/>
        <v>20.593295576948165</v>
      </c>
      <c r="AT173">
        <f t="shared" si="59"/>
        <v>3.6749999999999909</v>
      </c>
      <c r="AU173">
        <f t="shared" si="60"/>
        <v>20.593295576948165</v>
      </c>
    </row>
    <row r="174" spans="8:47" x14ac:dyDescent="0.3">
      <c r="H174">
        <f t="shared" si="52"/>
        <v>3.6999999999999909</v>
      </c>
      <c r="I174">
        <f t="shared" si="53"/>
        <v>0.56080367785850882</v>
      </c>
      <c r="J174">
        <f t="shared" si="54"/>
        <v>16.869814938697225</v>
      </c>
      <c r="K174">
        <f t="shared" si="55"/>
        <v>43.531039273541658</v>
      </c>
      <c r="N174">
        <f t="shared" si="42"/>
        <v>3.6999999999999909</v>
      </c>
      <c r="O174">
        <f t="shared" si="56"/>
        <v>7.6992291498288798</v>
      </c>
      <c r="P174">
        <f t="shared" si="57"/>
        <v>33.552115483596523</v>
      </c>
      <c r="Q174">
        <f t="shared" si="58"/>
        <v>64.539158973539386</v>
      </c>
      <c r="T174">
        <f t="shared" si="43"/>
        <v>3.6999999999999909</v>
      </c>
      <c r="U174" s="2">
        <f t="shared" si="43"/>
        <v>0.56080367785850882</v>
      </c>
      <c r="V174" s="2">
        <f t="shared" si="44"/>
        <v>7.6992291498288798</v>
      </c>
      <c r="Y174">
        <f t="shared" si="45"/>
        <v>3.6999999999999909</v>
      </c>
      <c r="Z174">
        <f t="shared" si="46"/>
        <v>16.869814938697225</v>
      </c>
      <c r="AA174">
        <f t="shared" si="47"/>
        <v>33.552115483596523</v>
      </c>
      <c r="AC174">
        <f t="shared" si="48"/>
        <v>3.6999999999999909</v>
      </c>
      <c r="AD174">
        <f t="shared" si="49"/>
        <v>43.531039273541658</v>
      </c>
      <c r="AE174">
        <f t="shared" si="50"/>
        <v>64.539158973539386</v>
      </c>
      <c r="AF174">
        <f t="shared" si="51"/>
        <v>21.008119699997728</v>
      </c>
      <c r="AT174">
        <f t="shared" si="59"/>
        <v>3.6999999999999909</v>
      </c>
      <c r="AU174">
        <f t="shared" si="60"/>
        <v>21.008119699997728</v>
      </c>
    </row>
    <row r="175" spans="8:47" x14ac:dyDescent="0.3">
      <c r="H175">
        <f t="shared" si="52"/>
        <v>3.7249999999999908</v>
      </c>
      <c r="I175">
        <f t="shared" si="53"/>
        <v>0.54542372638529457</v>
      </c>
      <c r="J175">
        <f t="shared" si="54"/>
        <v>16.883835030643688</v>
      </c>
      <c r="K175">
        <f t="shared" si="55"/>
        <v>43.952959898158419</v>
      </c>
      <c r="N175">
        <f t="shared" si="42"/>
        <v>3.7249999999999908</v>
      </c>
      <c r="O175">
        <f t="shared" si="56"/>
        <v>7.6749416746237085</v>
      </c>
      <c r="P175">
        <f t="shared" si="57"/>
        <v>33.744596212342245</v>
      </c>
      <c r="Q175">
        <f t="shared" si="58"/>
        <v>65.38036786973862</v>
      </c>
      <c r="T175">
        <f t="shared" si="43"/>
        <v>3.7249999999999908</v>
      </c>
      <c r="U175" s="2">
        <f t="shared" si="43"/>
        <v>0.54542372638529457</v>
      </c>
      <c r="V175" s="2">
        <f t="shared" si="44"/>
        <v>7.6749416746237085</v>
      </c>
      <c r="Y175">
        <f t="shared" si="45"/>
        <v>3.7249999999999908</v>
      </c>
      <c r="Z175">
        <f t="shared" si="46"/>
        <v>16.883835030643688</v>
      </c>
      <c r="AA175">
        <f t="shared" si="47"/>
        <v>33.744596212342245</v>
      </c>
      <c r="AC175">
        <f t="shared" si="48"/>
        <v>3.7249999999999908</v>
      </c>
      <c r="AD175">
        <f t="shared" si="49"/>
        <v>43.952959898158419</v>
      </c>
      <c r="AE175">
        <f t="shared" si="50"/>
        <v>65.38036786973862</v>
      </c>
      <c r="AF175">
        <f t="shared" si="51"/>
        <v>21.427407971580202</v>
      </c>
      <c r="AT175">
        <f t="shared" si="59"/>
        <v>3.7249999999999908</v>
      </c>
      <c r="AU175">
        <f t="shared" si="60"/>
        <v>21.427407971580202</v>
      </c>
    </row>
    <row r="176" spans="8:47" x14ac:dyDescent="0.3">
      <c r="H176">
        <f t="shared" si="52"/>
        <v>3.7499999999999907</v>
      </c>
      <c r="I176">
        <f t="shared" si="53"/>
        <v>0.53045331182537225</v>
      </c>
      <c r="J176">
        <f t="shared" si="54"/>
        <v>16.897470623803322</v>
      </c>
      <c r="K176">
        <f t="shared" si="55"/>
        <v>44.375226218839003</v>
      </c>
      <c r="N176">
        <f t="shared" si="42"/>
        <v>3.7499999999999907</v>
      </c>
      <c r="O176">
        <f t="shared" si="56"/>
        <v>7.6505925386657569</v>
      </c>
      <c r="P176">
        <f t="shared" si="57"/>
        <v>33.936469754207835</v>
      </c>
      <c r="Q176">
        <f t="shared" si="58"/>
        <v>66.226381194320496</v>
      </c>
      <c r="T176">
        <f t="shared" si="43"/>
        <v>3.7499999999999907</v>
      </c>
      <c r="U176" s="2">
        <f t="shared" si="43"/>
        <v>0.53045331182537225</v>
      </c>
      <c r="V176" s="2">
        <f t="shared" si="44"/>
        <v>7.6505925386657569</v>
      </c>
      <c r="Y176">
        <f t="shared" si="45"/>
        <v>3.7499999999999907</v>
      </c>
      <c r="Z176">
        <f t="shared" si="46"/>
        <v>16.897470623803322</v>
      </c>
      <c r="AA176">
        <f t="shared" si="47"/>
        <v>33.936469754207835</v>
      </c>
      <c r="AC176">
        <f t="shared" si="48"/>
        <v>3.7499999999999907</v>
      </c>
      <c r="AD176">
        <f t="shared" si="49"/>
        <v>44.375226218839003</v>
      </c>
      <c r="AE176">
        <f t="shared" si="50"/>
        <v>66.226381194320496</v>
      </c>
      <c r="AF176">
        <f t="shared" si="51"/>
        <v>21.851154975481492</v>
      </c>
      <c r="AT176">
        <f t="shared" si="59"/>
        <v>3.7499999999999907</v>
      </c>
      <c r="AU176">
        <f t="shared" si="60"/>
        <v>21.851154975481492</v>
      </c>
    </row>
    <row r="177" spans="8:47" x14ac:dyDescent="0.3">
      <c r="H177">
        <f t="shared" si="52"/>
        <v>3.7749999999999906</v>
      </c>
      <c r="I177">
        <f t="shared" si="53"/>
        <v>0.51588220249204397</v>
      </c>
      <c r="J177">
        <f t="shared" si="54"/>
        <v>16.910731956598955</v>
      </c>
      <c r="K177">
        <f t="shared" si="55"/>
        <v>44.797828751094031</v>
      </c>
      <c r="N177">
        <f t="shared" si="42"/>
        <v>3.7749999999999906</v>
      </c>
      <c r="O177">
        <f t="shared" si="56"/>
        <v>7.6261832498969184</v>
      </c>
      <c r="P177">
        <f t="shared" si="57"/>
        <v>34.12773456767448</v>
      </c>
      <c r="Q177">
        <f t="shared" si="58"/>
        <v>67.077183748344027</v>
      </c>
      <c r="T177">
        <f t="shared" si="43"/>
        <v>3.7749999999999906</v>
      </c>
      <c r="U177" s="2">
        <f t="shared" si="43"/>
        <v>0.51588220249204397</v>
      </c>
      <c r="V177" s="2">
        <f t="shared" si="44"/>
        <v>7.6261832498969184</v>
      </c>
      <c r="Y177">
        <f t="shared" si="45"/>
        <v>3.7749999999999906</v>
      </c>
      <c r="Z177">
        <f t="shared" si="46"/>
        <v>16.910731956598955</v>
      </c>
      <c r="AA177">
        <f t="shared" si="47"/>
        <v>34.12773456767448</v>
      </c>
      <c r="AC177">
        <f t="shared" si="48"/>
        <v>3.7749999999999906</v>
      </c>
      <c r="AD177">
        <f t="shared" si="49"/>
        <v>44.797828751094031</v>
      </c>
      <c r="AE177">
        <f t="shared" si="50"/>
        <v>67.077183748344027</v>
      </c>
      <c r="AF177">
        <f t="shared" si="51"/>
        <v>22.279354997249996</v>
      </c>
      <c r="AT177">
        <f t="shared" si="59"/>
        <v>3.7749999999999906</v>
      </c>
      <c r="AU177">
        <f t="shared" si="60"/>
        <v>22.279354997249996</v>
      </c>
    </row>
    <row r="178" spans="8:47" x14ac:dyDescent="0.3">
      <c r="H178">
        <f t="shared" si="52"/>
        <v>3.7999999999999905</v>
      </c>
      <c r="I178">
        <f t="shared" si="53"/>
        <v>0.50170038495886971</v>
      </c>
      <c r="J178">
        <f t="shared" si="54"/>
        <v>16.923629011661255</v>
      </c>
      <c r="K178">
        <f t="shared" si="55"/>
        <v>45.220758263197283</v>
      </c>
      <c r="N178">
        <f t="shared" si="42"/>
        <v>3.7999999999999905</v>
      </c>
      <c r="O178">
        <f t="shared" si="56"/>
        <v>7.601715311668424</v>
      </c>
      <c r="P178">
        <f t="shared" si="57"/>
        <v>34.318389148921902</v>
      </c>
      <c r="Q178">
        <f t="shared" si="58"/>
        <v>67.932760294801483</v>
      </c>
      <c r="T178">
        <f t="shared" si="43"/>
        <v>3.7999999999999905</v>
      </c>
      <c r="U178" s="2">
        <f t="shared" si="43"/>
        <v>0.50170038495886971</v>
      </c>
      <c r="V178" s="2">
        <f t="shared" si="44"/>
        <v>7.601715311668424</v>
      </c>
      <c r="Y178">
        <f t="shared" si="45"/>
        <v>3.7999999999999905</v>
      </c>
      <c r="Z178">
        <f t="shared" si="46"/>
        <v>16.923629011661255</v>
      </c>
      <c r="AA178">
        <f t="shared" si="47"/>
        <v>34.318389148921902</v>
      </c>
      <c r="AC178">
        <f t="shared" si="48"/>
        <v>3.7999999999999905</v>
      </c>
      <c r="AD178">
        <f t="shared" si="49"/>
        <v>45.220758263197283</v>
      </c>
      <c r="AE178">
        <f t="shared" si="50"/>
        <v>67.932760294801483</v>
      </c>
      <c r="AF178">
        <f t="shared" si="51"/>
        <v>22.7120020316042</v>
      </c>
      <c r="AT178">
        <f t="shared" si="59"/>
        <v>3.7999999999999905</v>
      </c>
      <c r="AU178">
        <f t="shared" si="60"/>
        <v>22.7120020316042</v>
      </c>
    </row>
    <row r="179" spans="8:47" x14ac:dyDescent="0.3">
      <c r="H179">
        <f t="shared" si="52"/>
        <v>3.8249999999999904</v>
      </c>
      <c r="I179">
        <f t="shared" si="53"/>
        <v>0.48789806155223481</v>
      </c>
      <c r="J179">
        <f t="shared" si="54"/>
        <v>16.936171521285228</v>
      </c>
      <c r="K179">
        <f t="shared" si="55"/>
        <v>45.644005769859113</v>
      </c>
      <c r="N179">
        <f t="shared" si="42"/>
        <v>3.8249999999999904</v>
      </c>
      <c r="O179">
        <f t="shared" si="56"/>
        <v>7.577190222586129</v>
      </c>
      <c r="P179">
        <f t="shared" si="57"/>
        <v>34.50843203171361</v>
      </c>
      <c r="Q179">
        <f t="shared" si="58"/>
        <v>68.793095559559433</v>
      </c>
      <c r="T179">
        <f t="shared" si="43"/>
        <v>3.8249999999999904</v>
      </c>
      <c r="U179" s="2">
        <f t="shared" si="43"/>
        <v>0.48789806155223481</v>
      </c>
      <c r="V179" s="2">
        <f t="shared" si="44"/>
        <v>7.577190222586129</v>
      </c>
      <c r="Y179">
        <f t="shared" si="45"/>
        <v>3.8249999999999904</v>
      </c>
      <c r="Z179">
        <f t="shared" si="46"/>
        <v>16.936171521285228</v>
      </c>
      <c r="AA179">
        <f t="shared" si="47"/>
        <v>34.50843203171361</v>
      </c>
      <c r="AC179">
        <f t="shared" si="48"/>
        <v>3.8249999999999904</v>
      </c>
      <c r="AD179">
        <f t="shared" si="49"/>
        <v>45.644005769859113</v>
      </c>
      <c r="AE179">
        <f t="shared" si="50"/>
        <v>68.793095559559433</v>
      </c>
      <c r="AF179">
        <f t="shared" si="51"/>
        <v>23.149089789700319</v>
      </c>
      <c r="AT179">
        <f t="shared" si="59"/>
        <v>3.8249999999999904</v>
      </c>
      <c r="AU179">
        <f t="shared" si="60"/>
        <v>23.149089789700319</v>
      </c>
    </row>
    <row r="180" spans="8:47" x14ac:dyDescent="0.3">
      <c r="H180">
        <f t="shared" si="52"/>
        <v>3.8499999999999903</v>
      </c>
      <c r="I180">
        <f t="shared" si="53"/>
        <v>0.47446564773300715</v>
      </c>
      <c r="J180">
        <f t="shared" si="54"/>
        <v>16.948368972824035</v>
      </c>
      <c r="K180">
        <f t="shared" si="55"/>
        <v>46.067562526035481</v>
      </c>
      <c r="N180">
        <f t="shared" si="42"/>
        <v>3.8499999999999903</v>
      </c>
      <c r="O180">
        <f t="shared" si="56"/>
        <v>7.5526094763580032</v>
      </c>
      <c r="P180">
        <f t="shared" si="57"/>
        <v>34.697861787278264</v>
      </c>
      <c r="Q180">
        <f t="shared" si="58"/>
        <v>69.65817423229683</v>
      </c>
      <c r="T180">
        <f t="shared" si="43"/>
        <v>3.8499999999999903</v>
      </c>
      <c r="U180" s="2">
        <f t="shared" si="43"/>
        <v>0.47446564773300715</v>
      </c>
      <c r="V180" s="2">
        <f t="shared" si="44"/>
        <v>7.5526094763580032</v>
      </c>
      <c r="Y180">
        <f t="shared" si="45"/>
        <v>3.8499999999999903</v>
      </c>
      <c r="Z180">
        <f t="shared" si="46"/>
        <v>16.948368972824035</v>
      </c>
      <c r="AA180">
        <f t="shared" si="47"/>
        <v>34.697861787278264</v>
      </c>
      <c r="AC180">
        <f t="shared" si="48"/>
        <v>3.8499999999999903</v>
      </c>
      <c r="AD180">
        <f t="shared" si="49"/>
        <v>46.067562526035481</v>
      </c>
      <c r="AE180">
        <f t="shared" si="50"/>
        <v>69.65817423229683</v>
      </c>
      <c r="AF180">
        <f t="shared" si="51"/>
        <v>23.590611706261349</v>
      </c>
      <c r="AT180">
        <f t="shared" si="59"/>
        <v>3.8499999999999903</v>
      </c>
      <c r="AU180">
        <f t="shared" si="60"/>
        <v>23.590611706261349</v>
      </c>
    </row>
    <row r="181" spans="8:47" x14ac:dyDescent="0.3">
      <c r="H181">
        <f t="shared" si="52"/>
        <v>3.8749999999999902</v>
      </c>
      <c r="I181">
        <f t="shared" si="53"/>
        <v>0.46139376937882126</v>
      </c>
      <c r="J181">
        <f t="shared" si="54"/>
        <v>16.960230614017359</v>
      </c>
      <c r="K181">
        <f t="shared" si="55"/>
        <v>46.491420020870997</v>
      </c>
      <c r="N181">
        <f t="shared" si="42"/>
        <v>3.8749999999999902</v>
      </c>
      <c r="O181">
        <f t="shared" si="56"/>
        <v>7.5279745616438403</v>
      </c>
      <c r="P181">
        <f t="shared" si="57"/>
        <v>34.886677024187215</v>
      </c>
      <c r="Q181">
        <f t="shared" si="58"/>
        <v>70.527980967440143</v>
      </c>
      <c r="T181">
        <f t="shared" si="43"/>
        <v>3.8749999999999902</v>
      </c>
      <c r="U181" s="2">
        <f t="shared" si="43"/>
        <v>0.46139376937882126</v>
      </c>
      <c r="V181" s="2">
        <f t="shared" si="44"/>
        <v>7.5279745616438403</v>
      </c>
      <c r="Y181">
        <f t="shared" si="45"/>
        <v>3.8749999999999902</v>
      </c>
      <c r="Z181">
        <f t="shared" si="46"/>
        <v>16.960230614017359</v>
      </c>
      <c r="AA181">
        <f t="shared" si="47"/>
        <v>34.886677024187215</v>
      </c>
      <c r="AC181">
        <f t="shared" si="48"/>
        <v>3.8749999999999902</v>
      </c>
      <c r="AD181">
        <f t="shared" si="49"/>
        <v>46.491420020870997</v>
      </c>
      <c r="AE181">
        <f t="shared" si="50"/>
        <v>70.527980967440143</v>
      </c>
      <c r="AF181">
        <f t="shared" si="51"/>
        <v>24.036560946569146</v>
      </c>
      <c r="AT181">
        <f t="shared" si="59"/>
        <v>3.8749999999999902</v>
      </c>
      <c r="AU181">
        <f t="shared" si="60"/>
        <v>24.036560946569146</v>
      </c>
    </row>
    <row r="182" spans="8:47" x14ac:dyDescent="0.3">
      <c r="H182">
        <f t="shared" si="52"/>
        <v>3.8999999999999901</v>
      </c>
      <c r="I182">
        <f t="shared" si="53"/>
        <v>0.44867325997792484</v>
      </c>
      <c r="J182">
        <f t="shared" si="54"/>
        <v>16.971765458251831</v>
      </c>
      <c r="K182">
        <f t="shared" si="55"/>
        <v>46.91556997177436</v>
      </c>
      <c r="N182">
        <f t="shared" si="42"/>
        <v>3.8999999999999901</v>
      </c>
      <c r="O182">
        <f t="shared" si="56"/>
        <v>7.5032869619071949</v>
      </c>
      <c r="P182">
        <f t="shared" si="57"/>
        <v>35.074876388228311</v>
      </c>
      <c r="Q182">
        <f t="shared" si="58"/>
        <v>71.402500385095337</v>
      </c>
      <c r="T182">
        <f t="shared" si="43"/>
        <v>3.8999999999999901</v>
      </c>
      <c r="U182" s="2">
        <f t="shared" si="43"/>
        <v>0.44867325997792484</v>
      </c>
      <c r="V182" s="2">
        <f t="shared" si="44"/>
        <v>7.5032869619071949</v>
      </c>
      <c r="Y182">
        <f t="shared" si="45"/>
        <v>3.8999999999999901</v>
      </c>
      <c r="Z182">
        <f t="shared" si="46"/>
        <v>16.971765458251831</v>
      </c>
      <c r="AA182">
        <f t="shared" si="47"/>
        <v>35.074876388228311</v>
      </c>
      <c r="AC182">
        <f t="shared" si="48"/>
        <v>3.8999999999999901</v>
      </c>
      <c r="AD182">
        <f t="shared" si="49"/>
        <v>46.91556997177436</v>
      </c>
      <c r="AE182">
        <f t="shared" si="50"/>
        <v>71.402500385095337</v>
      </c>
      <c r="AF182">
        <f t="shared" si="51"/>
        <v>24.486930413320977</v>
      </c>
      <c r="AT182">
        <f t="shared" si="59"/>
        <v>3.8999999999999901</v>
      </c>
      <c r="AU182">
        <f t="shared" si="60"/>
        <v>24.486930413320977</v>
      </c>
    </row>
    <row r="183" spans="8:47" x14ac:dyDescent="0.3">
      <c r="H183">
        <f t="shared" si="52"/>
        <v>3.9249999999999901</v>
      </c>
      <c r="I183">
        <f t="shared" si="53"/>
        <v>0.43629515774481753</v>
      </c>
      <c r="J183">
        <f t="shared" si="54"/>
        <v>16.982982289751281</v>
      </c>
      <c r="K183">
        <f t="shared" si="55"/>
        <v>47.340004318624402</v>
      </c>
      <c r="N183">
        <f t="shared" si="42"/>
        <v>3.9249999999999901</v>
      </c>
      <c r="O183">
        <f t="shared" si="56"/>
        <v>7.478548155269567</v>
      </c>
      <c r="P183">
        <f t="shared" si="57"/>
        <v>35.262458562275988</v>
      </c>
      <c r="Q183">
        <f t="shared" si="58"/>
        <v>72.281717071976644</v>
      </c>
      <c r="T183">
        <f t="shared" si="43"/>
        <v>3.9249999999999901</v>
      </c>
      <c r="U183" s="2">
        <f t="shared" si="43"/>
        <v>0.43629515774481753</v>
      </c>
      <c r="V183" s="2">
        <f t="shared" si="44"/>
        <v>7.478548155269567</v>
      </c>
      <c r="Y183">
        <f t="shared" si="45"/>
        <v>3.9249999999999901</v>
      </c>
      <c r="Z183">
        <f t="shared" si="46"/>
        <v>16.982982289751281</v>
      </c>
      <c r="AA183">
        <f t="shared" si="47"/>
        <v>35.262458562275988</v>
      </c>
      <c r="AC183">
        <f t="shared" si="48"/>
        <v>3.9249999999999901</v>
      </c>
      <c r="AD183">
        <f t="shared" si="49"/>
        <v>47.340004318624402</v>
      </c>
      <c r="AE183">
        <f t="shared" si="50"/>
        <v>72.281717071976644</v>
      </c>
      <c r="AF183">
        <f t="shared" si="51"/>
        <v>24.941712753352242</v>
      </c>
      <c r="AT183">
        <f t="shared" si="59"/>
        <v>3.9249999999999901</v>
      </c>
      <c r="AU183">
        <f t="shared" si="60"/>
        <v>24.941712753352242</v>
      </c>
    </row>
    <row r="184" spans="8:47" x14ac:dyDescent="0.3">
      <c r="H184">
        <f t="shared" si="52"/>
        <v>3.94999999999999</v>
      </c>
      <c r="I184">
        <f t="shared" si="53"/>
        <v>0.4242507026673028</v>
      </c>
      <c r="J184">
        <f t="shared" si="54"/>
        <v>16.993889668694901</v>
      </c>
      <c r="K184">
        <f t="shared" si="55"/>
        <v>47.764715218104982</v>
      </c>
      <c r="N184">
        <f t="shared" si="42"/>
        <v>3.94999999999999</v>
      </c>
      <c r="O184">
        <f t="shared" si="56"/>
        <v>7.4537596143668274</v>
      </c>
      <c r="P184">
        <f t="shared" si="57"/>
        <v>35.449422266157725</v>
      </c>
      <c r="Q184">
        <f t="shared" si="58"/>
        <v>73.165615582332066</v>
      </c>
      <c r="T184">
        <f t="shared" si="43"/>
        <v>3.94999999999999</v>
      </c>
      <c r="U184" s="2">
        <f t="shared" si="43"/>
        <v>0.4242507026673028</v>
      </c>
      <c r="V184" s="2">
        <f t="shared" si="44"/>
        <v>7.4537596143668274</v>
      </c>
      <c r="Y184">
        <f t="shared" si="45"/>
        <v>3.94999999999999</v>
      </c>
      <c r="Z184">
        <f t="shared" si="46"/>
        <v>16.993889668694901</v>
      </c>
      <c r="AA184">
        <f t="shared" si="47"/>
        <v>35.449422266157725</v>
      </c>
      <c r="AC184">
        <f t="shared" si="48"/>
        <v>3.94999999999999</v>
      </c>
      <c r="AD184">
        <f t="shared" si="49"/>
        <v>47.764715218104982</v>
      </c>
      <c r="AE184">
        <f t="shared" si="50"/>
        <v>73.165615582332066</v>
      </c>
      <c r="AF184">
        <f t="shared" si="51"/>
        <v>25.400900364227084</v>
      </c>
      <c r="AT184">
        <f t="shared" si="59"/>
        <v>3.94999999999999</v>
      </c>
      <c r="AU184">
        <f t="shared" si="60"/>
        <v>25.400900364227084</v>
      </c>
    </row>
    <row r="185" spans="8:47" x14ac:dyDescent="0.3">
      <c r="H185">
        <f t="shared" si="52"/>
        <v>3.9749999999999899</v>
      </c>
      <c r="I185">
        <f t="shared" si="53"/>
        <v>0.4125313334940568</v>
      </c>
      <c r="J185">
        <f t="shared" si="54"/>
        <v>17.004495936261584</v>
      </c>
      <c r="K185">
        <f t="shared" si="55"/>
        <v>48.189695038166938</v>
      </c>
      <c r="N185">
        <f t="shared" si="42"/>
        <v>3.9749999999999899</v>
      </c>
      <c r="O185">
        <f t="shared" si="56"/>
        <v>7.4289228062079227</v>
      </c>
      <c r="P185">
        <f t="shared" si="57"/>
        <v>35.635766256516895</v>
      </c>
      <c r="Q185">
        <f t="shared" si="58"/>
        <v>74.054180438865501</v>
      </c>
      <c r="T185">
        <f t="shared" si="43"/>
        <v>3.9749999999999899</v>
      </c>
      <c r="U185" s="2">
        <f t="shared" si="43"/>
        <v>0.4125313334940568</v>
      </c>
      <c r="V185" s="2">
        <f t="shared" si="44"/>
        <v>7.4289228062079227</v>
      </c>
      <c r="Y185">
        <f t="shared" si="45"/>
        <v>3.9749999999999899</v>
      </c>
      <c r="Z185">
        <f t="shared" si="46"/>
        <v>17.004495936261584</v>
      </c>
      <c r="AA185">
        <f t="shared" si="47"/>
        <v>35.635766256516895</v>
      </c>
      <c r="AC185">
        <f t="shared" si="48"/>
        <v>3.9749999999999899</v>
      </c>
      <c r="AD185">
        <f t="shared" si="49"/>
        <v>48.189695038166938</v>
      </c>
      <c r="AE185">
        <f t="shared" si="50"/>
        <v>74.054180438865501</v>
      </c>
      <c r="AF185">
        <f t="shared" si="51"/>
        <v>25.864485400698563</v>
      </c>
      <c r="AT185">
        <f t="shared" si="59"/>
        <v>3.9749999999999899</v>
      </c>
      <c r="AU185">
        <f t="shared" si="60"/>
        <v>25.864485400698563</v>
      </c>
    </row>
    <row r="186" spans="8:47" x14ac:dyDescent="0.3">
      <c r="H186">
        <f t="shared" si="52"/>
        <v>3.9999999999999898</v>
      </c>
      <c r="I186">
        <f t="shared" si="53"/>
        <v>0.40112868467116236</v>
      </c>
      <c r="J186">
        <f t="shared" si="54"/>
        <v>17.014809219598934</v>
      </c>
      <c r="K186">
        <f t="shared" si="55"/>
        <v>48.614936352615196</v>
      </c>
      <c r="N186">
        <f t="shared" si="42"/>
        <v>3.9999999999999898</v>
      </c>
      <c r="O186">
        <f t="shared" si="56"/>
        <v>7.4040391920358459</v>
      </c>
      <c r="P186">
        <f t="shared" si="57"/>
        <v>35.821489326672094</v>
      </c>
      <c r="Q186">
        <f t="shared" si="58"/>
        <v>74.94739613365536</v>
      </c>
      <c r="T186">
        <f t="shared" si="43"/>
        <v>3.9999999999999898</v>
      </c>
      <c r="U186" s="2">
        <f t="shared" si="43"/>
        <v>0.40112868467116236</v>
      </c>
      <c r="V186" s="2">
        <f t="shared" si="44"/>
        <v>7.4040391920358459</v>
      </c>
      <c r="Y186">
        <f t="shared" si="45"/>
        <v>3.9999999999999898</v>
      </c>
      <c r="Z186">
        <f t="shared" si="46"/>
        <v>17.014809219598934</v>
      </c>
      <c r="AA186">
        <f t="shared" si="47"/>
        <v>35.821489326672094</v>
      </c>
      <c r="AC186">
        <f t="shared" si="48"/>
        <v>3.9999999999999898</v>
      </c>
      <c r="AD186">
        <f t="shared" si="49"/>
        <v>48.614936352615196</v>
      </c>
      <c r="AE186">
        <f t="shared" si="50"/>
        <v>74.94739613365536</v>
      </c>
      <c r="AF186">
        <f t="shared" si="51"/>
        <v>26.332459781040164</v>
      </c>
      <c r="AT186">
        <f t="shared" si="59"/>
        <v>3.9999999999999898</v>
      </c>
      <c r="AU186">
        <f t="shared" si="60"/>
        <v>26.332459781040164</v>
      </c>
    </row>
    <row r="187" spans="8:47" x14ac:dyDescent="0.3">
      <c r="H187">
        <f t="shared" si="52"/>
        <v>4.0249999999999897</v>
      </c>
      <c r="I187">
        <f t="shared" si="53"/>
        <v>0.39003458323560025</v>
      </c>
      <c r="J187">
        <f t="shared" si="54"/>
        <v>17.024837436715714</v>
      </c>
      <c r="K187">
        <f t="shared" si="55"/>
        <v>49.040431935819129</v>
      </c>
      <c r="N187">
        <f t="shared" si="42"/>
        <v>4.0249999999999897</v>
      </c>
      <c r="O187">
        <f t="shared" si="56"/>
        <v>7.3791102271908855</v>
      </c>
      <c r="P187">
        <f t="shared" si="57"/>
        <v>36.006590306472987</v>
      </c>
      <c r="Q187">
        <f t="shared" si="58"/>
        <v>75.845247129069676</v>
      </c>
      <c r="T187">
        <f t="shared" si="43"/>
        <v>4.0249999999999897</v>
      </c>
      <c r="U187" s="2">
        <f t="shared" si="43"/>
        <v>0.39003458323560025</v>
      </c>
      <c r="V187" s="2">
        <f t="shared" si="44"/>
        <v>7.3791102271908855</v>
      </c>
      <c r="Y187">
        <f t="shared" si="45"/>
        <v>4.0249999999999897</v>
      </c>
      <c r="Z187">
        <f t="shared" si="46"/>
        <v>17.024837436715714</v>
      </c>
      <c r="AA187">
        <f t="shared" si="47"/>
        <v>36.006590306472987</v>
      </c>
      <c r="AC187">
        <f t="shared" si="48"/>
        <v>4.0249999999999897</v>
      </c>
      <c r="AD187">
        <f t="shared" si="49"/>
        <v>49.040431935819129</v>
      </c>
      <c r="AE187">
        <f t="shared" si="50"/>
        <v>75.845247129069676</v>
      </c>
      <c r="AF187">
        <f t="shared" si="51"/>
        <v>26.804815193250548</v>
      </c>
      <c r="AT187">
        <f t="shared" si="59"/>
        <v>4.0249999999999897</v>
      </c>
      <c r="AU187">
        <f t="shared" si="60"/>
        <v>26.804815193250548</v>
      </c>
    </row>
    <row r="188" spans="8:47" x14ac:dyDescent="0.3">
      <c r="H188">
        <f t="shared" si="52"/>
        <v>4.0499999999999901</v>
      </c>
      <c r="I188">
        <f t="shared" si="53"/>
        <v>0.37924104567318828</v>
      </c>
      <c r="J188">
        <f t="shared" si="54"/>
        <v>17.034588301296605</v>
      </c>
      <c r="K188">
        <f t="shared" si="55"/>
        <v>49.46617475754428</v>
      </c>
      <c r="N188">
        <f t="shared" si="42"/>
        <v>4.0499999999999901</v>
      </c>
      <c r="O188">
        <f t="shared" si="56"/>
        <v>7.3541373609761749</v>
      </c>
      <c r="P188">
        <f t="shared" si="57"/>
        <v>36.191068062152759</v>
      </c>
      <c r="Q188">
        <f t="shared" si="58"/>
        <v>76.747717858677504</v>
      </c>
      <c r="T188">
        <f t="shared" si="43"/>
        <v>4.0499999999999901</v>
      </c>
      <c r="U188" s="2">
        <f t="shared" si="43"/>
        <v>0.37924104567318828</v>
      </c>
      <c r="V188" s="2">
        <f t="shared" si="44"/>
        <v>7.3541373609761749</v>
      </c>
      <c r="Y188">
        <f t="shared" si="45"/>
        <v>4.0499999999999901</v>
      </c>
      <c r="Z188">
        <f t="shared" si="46"/>
        <v>17.034588301296605</v>
      </c>
      <c r="AA188">
        <f t="shared" si="47"/>
        <v>36.191068062152759</v>
      </c>
      <c r="AC188">
        <f t="shared" si="48"/>
        <v>4.0499999999999901</v>
      </c>
      <c r="AD188">
        <f t="shared" si="49"/>
        <v>49.46617475754428</v>
      </c>
      <c r="AE188">
        <f t="shared" si="50"/>
        <v>76.747717858677504</v>
      </c>
      <c r="AF188">
        <f t="shared" si="51"/>
        <v>27.281543101133224</v>
      </c>
      <c r="AT188">
        <f t="shared" si="59"/>
        <v>4.0499999999999901</v>
      </c>
      <c r="AU188">
        <f t="shared" si="60"/>
        <v>27.281543101133224</v>
      </c>
    </row>
    <row r="189" spans="8:47" x14ac:dyDescent="0.3">
      <c r="H189">
        <f t="shared" si="52"/>
        <v>4.0749999999999904</v>
      </c>
      <c r="I189">
        <f t="shared" si="53"/>
        <v>0.36874027474785009</v>
      </c>
      <c r="J189">
        <f t="shared" si="54"/>
        <v>17.044069327438436</v>
      </c>
      <c r="K189">
        <f t="shared" si="55"/>
        <v>49.892157977903466</v>
      </c>
      <c r="N189">
        <f t="shared" si="42"/>
        <v>4.0749999999999904</v>
      </c>
      <c r="O189">
        <f t="shared" si="56"/>
        <v>7.3291220365255292</v>
      </c>
      <c r="P189">
        <f t="shared" si="57"/>
        <v>36.374921496177166</v>
      </c>
      <c r="Q189">
        <f t="shared" si="58"/>
        <v>77.654792728156622</v>
      </c>
      <c r="T189">
        <f t="shared" si="43"/>
        <v>4.0749999999999904</v>
      </c>
      <c r="U189" s="2">
        <f t="shared" si="43"/>
        <v>0.36874027474785009</v>
      </c>
      <c r="V189" s="2">
        <f t="shared" si="44"/>
        <v>7.3291220365255292</v>
      </c>
      <c r="Y189">
        <f t="shared" si="45"/>
        <v>4.0749999999999904</v>
      </c>
      <c r="Z189">
        <f t="shared" si="46"/>
        <v>17.044069327438436</v>
      </c>
      <c r="AA189">
        <f t="shared" si="47"/>
        <v>36.374921496177166</v>
      </c>
      <c r="AC189">
        <f t="shared" si="48"/>
        <v>4.0749999999999904</v>
      </c>
      <c r="AD189">
        <f t="shared" si="49"/>
        <v>49.892157977903466</v>
      </c>
      <c r="AE189">
        <f t="shared" si="50"/>
        <v>77.654792728156622</v>
      </c>
      <c r="AF189">
        <f t="shared" si="51"/>
        <v>27.762634750253156</v>
      </c>
      <c r="AT189">
        <f t="shared" si="59"/>
        <v>4.0749999999999904</v>
      </c>
      <c r="AU189">
        <f t="shared" si="60"/>
        <v>27.762634750253156</v>
      </c>
    </row>
    <row r="190" spans="8:47" x14ac:dyDescent="0.3">
      <c r="H190">
        <f t="shared" si="52"/>
        <v>4.0999999999999908</v>
      </c>
      <c r="I190">
        <f t="shared" si="53"/>
        <v>0.35852465630885355</v>
      </c>
      <c r="J190">
        <f t="shared" si="54"/>
        <v>17.053287834307131</v>
      </c>
      <c r="K190">
        <f t="shared" si="55"/>
        <v>50.318374942425287</v>
      </c>
      <c r="N190">
        <f t="shared" si="42"/>
        <v>4.0999999999999908</v>
      </c>
      <c r="O190">
        <f t="shared" si="56"/>
        <v>7.3040656906735899</v>
      </c>
      <c r="P190">
        <f t="shared" si="57"/>
        <v>36.558149547090302</v>
      </c>
      <c r="Q190">
        <f t="shared" si="58"/>
        <v>78.566456116197472</v>
      </c>
      <c r="T190">
        <f t="shared" si="43"/>
        <v>4.0999999999999908</v>
      </c>
      <c r="U190" s="2">
        <f t="shared" si="43"/>
        <v>0.35852465630885355</v>
      </c>
      <c r="V190" s="2">
        <f t="shared" si="44"/>
        <v>7.3040656906735899</v>
      </c>
      <c r="Y190">
        <f t="shared" si="45"/>
        <v>4.0999999999999908</v>
      </c>
      <c r="Z190">
        <f t="shared" si="46"/>
        <v>17.053287834307131</v>
      </c>
      <c r="AA190">
        <f t="shared" si="47"/>
        <v>36.558149547090302</v>
      </c>
      <c r="AC190">
        <f t="shared" si="48"/>
        <v>4.0999999999999908</v>
      </c>
      <c r="AD190">
        <f t="shared" si="49"/>
        <v>50.318374942425287</v>
      </c>
      <c r="AE190">
        <f t="shared" si="50"/>
        <v>78.566456116197472</v>
      </c>
      <c r="AF190">
        <f t="shared" si="51"/>
        <v>28.248081173772185</v>
      </c>
      <c r="AT190">
        <f t="shared" si="59"/>
        <v>4.0999999999999908</v>
      </c>
      <c r="AU190">
        <f t="shared" si="60"/>
        <v>28.248081173772185</v>
      </c>
    </row>
    <row r="191" spans="8:47" x14ac:dyDescent="0.3">
      <c r="H191">
        <f t="shared" si="52"/>
        <v>4.1249999999999911</v>
      </c>
      <c r="I191">
        <f t="shared" si="53"/>
        <v>0.3485867560819802</v>
      </c>
      <c r="J191">
        <f t="shared" si="54"/>
        <v>17.062250950714851</v>
      </c>
      <c r="K191">
        <f t="shared" si="55"/>
        <v>50.744819177238064</v>
      </c>
      <c r="N191">
        <f t="shared" si="42"/>
        <v>4.1249999999999911</v>
      </c>
      <c r="O191">
        <f t="shared" si="56"/>
        <v>7.2789697538282851</v>
      </c>
      <c r="P191">
        <f t="shared" si="57"/>
        <v>36.740751189357141</v>
      </c>
      <c r="Q191">
        <f t="shared" si="58"/>
        <v>79.482692375403062</v>
      </c>
      <c r="T191">
        <f t="shared" si="43"/>
        <v>4.1249999999999911</v>
      </c>
      <c r="U191" s="2">
        <f t="shared" si="43"/>
        <v>0.3485867560819802</v>
      </c>
      <c r="V191" s="2">
        <f t="shared" si="44"/>
        <v>7.2789697538282851</v>
      </c>
      <c r="Y191">
        <f t="shared" si="45"/>
        <v>4.1249999999999911</v>
      </c>
      <c r="Z191">
        <f t="shared" si="46"/>
        <v>17.062250950714851</v>
      </c>
      <c r="AA191">
        <f t="shared" si="47"/>
        <v>36.740751189357141</v>
      </c>
      <c r="AC191">
        <f t="shared" si="48"/>
        <v>4.1249999999999911</v>
      </c>
      <c r="AD191">
        <f t="shared" si="49"/>
        <v>50.744819177238064</v>
      </c>
      <c r="AE191">
        <f t="shared" si="50"/>
        <v>79.482692375403062</v>
      </c>
      <c r="AF191">
        <f t="shared" si="51"/>
        <v>28.737873198164998</v>
      </c>
      <c r="AT191">
        <f t="shared" si="59"/>
        <v>4.1249999999999911</v>
      </c>
      <c r="AU191">
        <f t="shared" si="60"/>
        <v>28.737873198164998</v>
      </c>
    </row>
    <row r="192" spans="8:47" x14ac:dyDescent="0.3">
      <c r="H192">
        <f t="shared" si="52"/>
        <v>4.1499999999999915</v>
      </c>
      <c r="I192">
        <f t="shared" si="53"/>
        <v>0.33891931645037943</v>
      </c>
      <c r="J192">
        <f t="shared" si="54"/>
        <v>17.070965619616899</v>
      </c>
      <c r="K192">
        <f t="shared" si="55"/>
        <v>51.171484384367211</v>
      </c>
      <c r="N192">
        <f t="shared" si="42"/>
        <v>4.1499999999999915</v>
      </c>
      <c r="O192">
        <f t="shared" si="56"/>
        <v>7.2538356498455911</v>
      </c>
      <c r="P192">
        <f t="shared" si="57"/>
        <v>36.922725433202849</v>
      </c>
      <c r="Q192">
        <f t="shared" si="58"/>
        <v>80.403485833185059</v>
      </c>
      <c r="T192">
        <f t="shared" si="43"/>
        <v>4.1499999999999915</v>
      </c>
      <c r="U192" s="2">
        <f t="shared" si="43"/>
        <v>0.33891931645037943</v>
      </c>
      <c r="V192" s="2">
        <f t="shared" si="44"/>
        <v>7.2538356498455911</v>
      </c>
      <c r="Y192">
        <f t="shared" si="45"/>
        <v>4.1499999999999915</v>
      </c>
      <c r="Z192">
        <f t="shared" si="46"/>
        <v>17.070965619616899</v>
      </c>
      <c r="AA192">
        <f t="shared" si="47"/>
        <v>36.922725433202849</v>
      </c>
      <c r="AC192">
        <f t="shared" si="48"/>
        <v>4.1499999999999915</v>
      </c>
      <c r="AD192">
        <f t="shared" si="49"/>
        <v>51.171484384367211</v>
      </c>
      <c r="AE192">
        <f t="shared" si="50"/>
        <v>80.403485833185059</v>
      </c>
      <c r="AF192">
        <f t="shared" si="51"/>
        <v>29.232001448817847</v>
      </c>
      <c r="AT192">
        <f t="shared" si="59"/>
        <v>4.1499999999999915</v>
      </c>
      <c r="AU192">
        <f t="shared" si="60"/>
        <v>29.232001448817847</v>
      </c>
    </row>
    <row r="193" spans="8:47" x14ac:dyDescent="0.3">
      <c r="H193">
        <f t="shared" si="52"/>
        <v>4.1749999999999918</v>
      </c>
      <c r="I193">
        <f t="shared" si="53"/>
        <v>0.32951525323030495</v>
      </c>
      <c r="J193">
        <f t="shared" si="54"/>
        <v>17.07943860252816</v>
      </c>
      <c r="K193">
        <f t="shared" si="55"/>
        <v>51.598364437144028</v>
      </c>
      <c r="N193">
        <f t="shared" si="42"/>
        <v>4.1749999999999918</v>
      </c>
      <c r="O193">
        <f t="shared" si="56"/>
        <v>7.2286647959066297</v>
      </c>
      <c r="P193">
        <f t="shared" si="57"/>
        <v>37.104071324448988</v>
      </c>
      <c r="Q193">
        <f t="shared" si="58"/>
        <v>81.328820792655705</v>
      </c>
      <c r="T193">
        <f t="shared" si="43"/>
        <v>4.1749999999999918</v>
      </c>
      <c r="U193" s="2">
        <f t="shared" si="43"/>
        <v>0.32951525323030495</v>
      </c>
      <c r="V193" s="2">
        <f t="shared" si="44"/>
        <v>7.2286647959066297</v>
      </c>
      <c r="Y193">
        <f t="shared" si="45"/>
        <v>4.1749999999999918</v>
      </c>
      <c r="Z193">
        <f t="shared" si="46"/>
        <v>17.07943860252816</v>
      </c>
      <c r="AA193">
        <f t="shared" si="47"/>
        <v>37.104071324448988</v>
      </c>
      <c r="AC193">
        <f t="shared" si="48"/>
        <v>4.1749999999999918</v>
      </c>
      <c r="AD193">
        <f t="shared" si="49"/>
        <v>51.598364437144028</v>
      </c>
      <c r="AE193">
        <f t="shared" si="50"/>
        <v>81.328820792655705</v>
      </c>
      <c r="AF193">
        <f t="shared" si="51"/>
        <v>29.730456355511677</v>
      </c>
      <c r="AT193">
        <f t="shared" si="59"/>
        <v>4.1749999999999918</v>
      </c>
      <c r="AU193">
        <f t="shared" si="60"/>
        <v>29.730456355511677</v>
      </c>
    </row>
    <row r="194" spans="8:47" x14ac:dyDescent="0.3">
      <c r="H194">
        <f t="shared" si="52"/>
        <v>4.1999999999999922</v>
      </c>
      <c r="I194">
        <f t="shared" si="53"/>
        <v>0.32036765244668608</v>
      </c>
      <c r="J194">
        <f t="shared" si="54"/>
        <v>17.087676483858917</v>
      </c>
      <c r="K194">
        <f t="shared" si="55"/>
        <v>52.025453375723863</v>
      </c>
      <c r="N194">
        <f t="shared" si="42"/>
        <v>4.1999999999999922</v>
      </c>
      <c r="O194">
        <f t="shared" si="56"/>
        <v>7.2034586023970668</v>
      </c>
      <c r="P194">
        <f t="shared" si="57"/>
        <v>37.284787944346654</v>
      </c>
      <c r="Q194">
        <f t="shared" si="58"/>
        <v>82.258681533515656</v>
      </c>
      <c r="T194">
        <f t="shared" si="43"/>
        <v>4.1999999999999922</v>
      </c>
      <c r="U194" s="2">
        <f t="shared" si="43"/>
        <v>0.32036765244668608</v>
      </c>
      <c r="V194" s="2">
        <f t="shared" si="44"/>
        <v>7.2034586023970668</v>
      </c>
      <c r="Y194">
        <f t="shared" si="45"/>
        <v>4.1999999999999922</v>
      </c>
      <c r="Z194">
        <f t="shared" si="46"/>
        <v>17.087676483858917</v>
      </c>
      <c r="AA194">
        <f t="shared" si="47"/>
        <v>37.284787944346654</v>
      </c>
      <c r="AC194">
        <f t="shared" si="48"/>
        <v>4.1999999999999922</v>
      </c>
      <c r="AD194">
        <f t="shared" si="49"/>
        <v>52.025453375723863</v>
      </c>
      <c r="AE194">
        <f t="shared" si="50"/>
        <v>82.258681533515656</v>
      </c>
      <c r="AF194">
        <f t="shared" si="51"/>
        <v>30.233228157791793</v>
      </c>
      <c r="AT194">
        <f t="shared" si="59"/>
        <v>4.1999999999999922</v>
      </c>
      <c r="AU194">
        <f t="shared" si="60"/>
        <v>30.233228157791793</v>
      </c>
    </row>
    <row r="195" spans="8:47" x14ac:dyDescent="0.3">
      <c r="H195">
        <f t="shared" si="52"/>
        <v>4.2249999999999925</v>
      </c>
      <c r="I195">
        <f t="shared" si="53"/>
        <v>0.31146976711299246</v>
      </c>
      <c r="J195">
        <f t="shared" si="54"/>
        <v>17.095685675170085</v>
      </c>
      <c r="K195">
        <f t="shared" si="55"/>
        <v>52.452745402711727</v>
      </c>
      <c r="N195">
        <f t="shared" si="42"/>
        <v>4.2249999999999925</v>
      </c>
      <c r="O195">
        <f t="shared" si="56"/>
        <v>7.1782184727888598</v>
      </c>
      <c r="P195">
        <f t="shared" si="57"/>
        <v>37.464874409406583</v>
      </c>
      <c r="Q195">
        <f t="shared" si="58"/>
        <v>83.193052312937567</v>
      </c>
      <c r="T195">
        <f t="shared" si="43"/>
        <v>4.2249999999999925</v>
      </c>
      <c r="U195" s="2">
        <f t="shared" si="43"/>
        <v>0.31146976711299246</v>
      </c>
      <c r="V195" s="2">
        <f t="shared" si="44"/>
        <v>7.1782184727888598</v>
      </c>
      <c r="Y195">
        <f t="shared" si="45"/>
        <v>4.2249999999999925</v>
      </c>
      <c r="Z195">
        <f t="shared" si="46"/>
        <v>17.095685675170085</v>
      </c>
      <c r="AA195">
        <f t="shared" si="47"/>
        <v>37.464874409406583</v>
      </c>
      <c r="AC195">
        <f t="shared" si="48"/>
        <v>4.2249999999999925</v>
      </c>
      <c r="AD195">
        <f t="shared" si="49"/>
        <v>52.452745402711727</v>
      </c>
      <c r="AE195">
        <f t="shared" si="50"/>
        <v>83.193052312937567</v>
      </c>
      <c r="AF195">
        <f t="shared" si="51"/>
        <v>30.74030691022584</v>
      </c>
      <c r="AT195">
        <f t="shared" si="59"/>
        <v>4.2249999999999925</v>
      </c>
      <c r="AU195">
        <f t="shared" si="60"/>
        <v>30.74030691022584</v>
      </c>
    </row>
    <row r="196" spans="8:47" x14ac:dyDescent="0.3">
      <c r="H196">
        <f t="shared" si="52"/>
        <v>4.2499999999999929</v>
      </c>
      <c r="I196">
        <f t="shared" si="53"/>
        <v>0.30281501401967503</v>
      </c>
      <c r="J196">
        <f t="shared" si="54"/>
        <v>17.103472419347909</v>
      </c>
      <c r="K196">
        <f t="shared" si="55"/>
        <v>52.880234878893205</v>
      </c>
      <c r="N196">
        <f t="shared" si="42"/>
        <v>4.2499999999999929</v>
      </c>
      <c r="O196">
        <f t="shared" si="56"/>
        <v>7.152945803524311</v>
      </c>
      <c r="P196">
        <f t="shared" si="57"/>
        <v>37.644329871226304</v>
      </c>
      <c r="Q196">
        <f t="shared" si="58"/>
        <v>84.131917366445478</v>
      </c>
      <c r="T196">
        <f t="shared" si="43"/>
        <v>4.2499999999999929</v>
      </c>
      <c r="U196" s="2">
        <f t="shared" si="43"/>
        <v>0.30281501401967503</v>
      </c>
      <c r="V196" s="2">
        <f t="shared" si="44"/>
        <v>7.152945803524311</v>
      </c>
      <c r="Y196">
        <f t="shared" si="45"/>
        <v>4.2499999999999929</v>
      </c>
      <c r="Z196">
        <f t="shared" si="46"/>
        <v>17.103472419347909</v>
      </c>
      <c r="AA196">
        <f t="shared" si="47"/>
        <v>37.644329871226304</v>
      </c>
      <c r="AC196">
        <f t="shared" si="48"/>
        <v>4.2499999999999929</v>
      </c>
      <c r="AD196">
        <f t="shared" si="49"/>
        <v>52.880234878893205</v>
      </c>
      <c r="AE196">
        <f t="shared" si="50"/>
        <v>84.131917366445478</v>
      </c>
      <c r="AF196">
        <f t="shared" si="51"/>
        <v>31.251682487552273</v>
      </c>
      <c r="AT196">
        <f t="shared" si="59"/>
        <v>4.2499999999999929</v>
      </c>
      <c r="AU196">
        <f t="shared" si="60"/>
        <v>31.251682487552273</v>
      </c>
    </row>
    <row r="197" spans="8:47" x14ac:dyDescent="0.3">
      <c r="H197">
        <f t="shared" si="52"/>
        <v>4.2749999999999932</v>
      </c>
      <c r="I197">
        <f t="shared" si="53"/>
        <v>0.29439697053499714</v>
      </c>
      <c r="J197">
        <f t="shared" si="54"/>
        <v>17.111042794698403</v>
      </c>
      <c r="K197">
        <f t="shared" si="55"/>
        <v>53.307916319068781</v>
      </c>
      <c r="N197">
        <f t="shared" si="42"/>
        <v>4.2749999999999932</v>
      </c>
      <c r="O197">
        <f t="shared" si="56"/>
        <v>7.1276419839024614</v>
      </c>
      <c r="P197">
        <f t="shared" si="57"/>
        <v>37.823153516314413</v>
      </c>
      <c r="Q197">
        <f t="shared" si="58"/>
        <v>85.075260908789744</v>
      </c>
      <c r="T197">
        <f t="shared" si="43"/>
        <v>4.2749999999999932</v>
      </c>
      <c r="U197" s="2">
        <f t="shared" si="43"/>
        <v>0.29439697053499714</v>
      </c>
      <c r="V197" s="2">
        <f t="shared" si="44"/>
        <v>7.1276419839024614</v>
      </c>
      <c r="Y197">
        <f t="shared" si="45"/>
        <v>4.2749999999999932</v>
      </c>
      <c r="Z197">
        <f t="shared" si="46"/>
        <v>17.111042794698403</v>
      </c>
      <c r="AA197">
        <f t="shared" si="47"/>
        <v>37.823153516314413</v>
      </c>
      <c r="AC197">
        <f t="shared" si="48"/>
        <v>4.2749999999999932</v>
      </c>
      <c r="AD197">
        <f t="shared" si="49"/>
        <v>53.307916319068781</v>
      </c>
      <c r="AE197">
        <f t="shared" si="50"/>
        <v>85.075260908789744</v>
      </c>
      <c r="AF197">
        <f t="shared" si="51"/>
        <v>31.767344589720963</v>
      </c>
      <c r="AT197">
        <f t="shared" si="59"/>
        <v>4.2749999999999932</v>
      </c>
      <c r="AU197">
        <f t="shared" si="60"/>
        <v>31.767344589720963</v>
      </c>
    </row>
    <row r="198" spans="8:47" x14ac:dyDescent="0.3">
      <c r="H198">
        <f t="shared" si="52"/>
        <v>4.2999999999999936</v>
      </c>
      <c r="I198">
        <f t="shared" si="53"/>
        <v>0.2862093714218652</v>
      </c>
      <c r="J198">
        <f t="shared" si="54"/>
        <v>17.118402718961779</v>
      </c>
      <c r="K198">
        <f t="shared" si="55"/>
        <v>53.735784387989533</v>
      </c>
      <c r="N198">
        <f t="shared" si="42"/>
        <v>4.2999999999999936</v>
      </c>
      <c r="O198">
        <f t="shared" si="56"/>
        <v>7.1023083959678122</v>
      </c>
      <c r="P198">
        <f t="shared" si="57"/>
        <v>38.001344565911971</v>
      </c>
      <c r="Q198">
        <f t="shared" si="58"/>
        <v>86.02306713481758</v>
      </c>
      <c r="T198">
        <f t="shared" si="43"/>
        <v>4.2999999999999936</v>
      </c>
      <c r="U198" s="2">
        <f t="shared" si="43"/>
        <v>0.2862093714218652</v>
      </c>
      <c r="V198" s="2">
        <f t="shared" si="44"/>
        <v>7.1023083959678122</v>
      </c>
      <c r="Y198">
        <f t="shared" si="45"/>
        <v>4.2999999999999936</v>
      </c>
      <c r="Z198">
        <f t="shared" si="46"/>
        <v>17.118402718961779</v>
      </c>
      <c r="AA198">
        <f t="shared" si="47"/>
        <v>38.001344565911971</v>
      </c>
      <c r="AC198">
        <f t="shared" si="48"/>
        <v>4.2999999999999936</v>
      </c>
      <c r="AD198">
        <f t="shared" si="49"/>
        <v>53.735784387989533</v>
      </c>
      <c r="AE198">
        <f t="shared" si="50"/>
        <v>86.02306713481758</v>
      </c>
      <c r="AF198">
        <f t="shared" si="51"/>
        <v>32.287282746828048</v>
      </c>
      <c r="AT198">
        <f t="shared" si="59"/>
        <v>4.2999999999999936</v>
      </c>
      <c r="AU198">
        <f t="shared" si="60"/>
        <v>32.287282746828048</v>
      </c>
    </row>
    <row r="199" spans="8:47" x14ac:dyDescent="0.3">
      <c r="H199">
        <f t="shared" si="52"/>
        <v>4.324999999999994</v>
      </c>
      <c r="I199">
        <f t="shared" si="53"/>
        <v>0.27824610567393648</v>
      </c>
      <c r="J199">
        <f t="shared" si="54"/>
        <v>17.125557953247327</v>
      </c>
      <c r="K199">
        <f t="shared" si="55"/>
        <v>54.163833896392148</v>
      </c>
      <c r="N199">
        <f t="shared" si="42"/>
        <v>4.324999999999994</v>
      </c>
      <c r="O199">
        <f t="shared" si="56"/>
        <v>7.0769464144013643</v>
      </c>
      <c r="P199">
        <f t="shared" si="57"/>
        <v>38.178902275811168</v>
      </c>
      <c r="Q199">
        <f t="shared" si="58"/>
        <v>86.975320220339114</v>
      </c>
      <c r="T199">
        <f t="shared" si="43"/>
        <v>4.324999999999994</v>
      </c>
      <c r="U199" s="2">
        <f t="shared" si="43"/>
        <v>0.27824610567393648</v>
      </c>
      <c r="V199" s="2">
        <f t="shared" si="44"/>
        <v>7.0769464144013643</v>
      </c>
      <c r="Y199">
        <f t="shared" si="45"/>
        <v>4.324999999999994</v>
      </c>
      <c r="Z199">
        <f t="shared" si="46"/>
        <v>17.125557953247327</v>
      </c>
      <c r="AA199">
        <f t="shared" si="47"/>
        <v>38.178902275811168</v>
      </c>
      <c r="AC199">
        <f t="shared" si="48"/>
        <v>4.324999999999994</v>
      </c>
      <c r="AD199">
        <f t="shared" si="49"/>
        <v>54.163833896392148</v>
      </c>
      <c r="AE199">
        <f t="shared" si="50"/>
        <v>86.975320220339114</v>
      </c>
      <c r="AF199">
        <f t="shared" si="51"/>
        <v>32.811486323946966</v>
      </c>
      <c r="AT199">
        <f t="shared" si="59"/>
        <v>4.324999999999994</v>
      </c>
      <c r="AU199">
        <f t="shared" si="60"/>
        <v>32.811486323946966</v>
      </c>
    </row>
    <row r="200" spans="8:47" x14ac:dyDescent="0.3">
      <c r="H200">
        <f t="shared" si="52"/>
        <v>4.3499999999999943</v>
      </c>
      <c r="I200">
        <f t="shared" si="53"/>
        <v>0.27050121337402544</v>
      </c>
      <c r="J200">
        <f t="shared" si="54"/>
        <v>17.132514105889175</v>
      </c>
      <c r="K200">
        <f t="shared" si="55"/>
        <v>54.592059797131355</v>
      </c>
      <c r="N200">
        <f t="shared" si="42"/>
        <v>4.3499999999999943</v>
      </c>
      <c r="O200">
        <f t="shared" si="56"/>
        <v>7.0515574064140063</v>
      </c>
      <c r="P200">
        <f t="shared" si="57"/>
        <v>38.3558259361712</v>
      </c>
      <c r="Q200">
        <f t="shared" si="58"/>
        <v>87.932004322988888</v>
      </c>
      <c r="T200">
        <f t="shared" si="43"/>
        <v>4.3499999999999943</v>
      </c>
      <c r="U200" s="2">
        <f t="shared" si="43"/>
        <v>0.27050121337402544</v>
      </c>
      <c r="V200" s="2">
        <f t="shared" si="44"/>
        <v>7.0515574064140063</v>
      </c>
      <c r="Y200">
        <f t="shared" si="45"/>
        <v>4.3499999999999943</v>
      </c>
      <c r="Z200">
        <f t="shared" si="46"/>
        <v>17.132514105889175</v>
      </c>
      <c r="AA200">
        <f t="shared" si="47"/>
        <v>38.3558259361712</v>
      </c>
      <c r="AC200">
        <f t="shared" si="48"/>
        <v>4.3499999999999943</v>
      </c>
      <c r="AD200">
        <f t="shared" si="49"/>
        <v>54.592059797131355</v>
      </c>
      <c r="AE200">
        <f t="shared" si="50"/>
        <v>87.932004322988888</v>
      </c>
      <c r="AF200">
        <f t="shared" si="51"/>
        <v>33.339944525857533</v>
      </c>
      <c r="AT200">
        <f t="shared" si="59"/>
        <v>4.3499999999999943</v>
      </c>
      <c r="AU200">
        <f t="shared" si="60"/>
        <v>33.339944525857533</v>
      </c>
    </row>
    <row r="201" spans="8:47" x14ac:dyDescent="0.3">
      <c r="H201">
        <f t="shared" si="52"/>
        <v>4.3749999999999947</v>
      </c>
      <c r="I201">
        <f t="shared" si="53"/>
        <v>0.262968882577578</v>
      </c>
      <c r="J201">
        <f t="shared" si="54"/>
        <v>17.139276636223524</v>
      </c>
      <c r="K201">
        <f t="shared" si="55"/>
        <v>55.020457181407764</v>
      </c>
      <c r="N201">
        <f t="shared" si="42"/>
        <v>4.3749999999999947</v>
      </c>
      <c r="O201">
        <f t="shared" si="56"/>
        <v>7.0261427316422065</v>
      </c>
      <c r="P201">
        <f t="shared" si="57"/>
        <v>38.532114871331551</v>
      </c>
      <c r="Q201">
        <f t="shared" si="58"/>
        <v>88.893103583082677</v>
      </c>
      <c r="T201">
        <f t="shared" si="43"/>
        <v>4.3749999999999947</v>
      </c>
      <c r="U201" s="2">
        <f t="shared" si="43"/>
        <v>0.262968882577578</v>
      </c>
      <c r="V201" s="2">
        <f t="shared" si="44"/>
        <v>7.0261427316422065</v>
      </c>
      <c r="Y201">
        <f t="shared" si="45"/>
        <v>4.3749999999999947</v>
      </c>
      <c r="Z201">
        <f t="shared" si="46"/>
        <v>17.139276636223524</v>
      </c>
      <c r="AA201">
        <f t="shared" si="47"/>
        <v>38.532114871331551</v>
      </c>
      <c r="AC201">
        <f t="shared" si="48"/>
        <v>4.3749999999999947</v>
      </c>
      <c r="AD201">
        <f t="shared" si="49"/>
        <v>55.020457181407764</v>
      </c>
      <c r="AE201">
        <f t="shared" si="50"/>
        <v>88.893103583082677</v>
      </c>
      <c r="AF201">
        <f t="shared" si="51"/>
        <v>33.872646401674913</v>
      </c>
      <c r="AT201">
        <f t="shared" si="59"/>
        <v>4.3749999999999947</v>
      </c>
      <c r="AU201">
        <f t="shared" si="60"/>
        <v>33.872646401674913</v>
      </c>
    </row>
    <row r="202" spans="8:47" x14ac:dyDescent="0.3">
      <c r="H202">
        <f t="shared" si="52"/>
        <v>4.399999999999995</v>
      </c>
      <c r="I202">
        <f t="shared" si="53"/>
        <v>0.2556434462237398</v>
      </c>
      <c r="J202">
        <f t="shared" si="54"/>
        <v>17.145850858287965</v>
      </c>
      <c r="K202">
        <f t="shared" si="55"/>
        <v>55.449021275089159</v>
      </c>
      <c r="N202">
        <f t="shared" si="42"/>
        <v>4.399999999999995</v>
      </c>
      <c r="O202">
        <f t="shared" si="56"/>
        <v>7.0007037420460438</v>
      </c>
      <c r="P202">
        <f t="shared" si="57"/>
        <v>38.707768439622605</v>
      </c>
      <c r="Q202">
        <f t="shared" si="58"/>
        <v>89.858602124469598</v>
      </c>
      <c r="T202">
        <f t="shared" si="43"/>
        <v>4.399999999999995</v>
      </c>
      <c r="U202" s="2">
        <f t="shared" si="43"/>
        <v>0.2556434462237398</v>
      </c>
      <c r="V202" s="2">
        <f t="shared" si="44"/>
        <v>7.0007037420460438</v>
      </c>
      <c r="Y202">
        <f t="shared" si="45"/>
        <v>4.399999999999995</v>
      </c>
      <c r="Z202">
        <f t="shared" si="46"/>
        <v>17.145850858287965</v>
      </c>
      <c r="AA202">
        <f t="shared" si="47"/>
        <v>38.707768439622605</v>
      </c>
      <c r="AC202">
        <f t="shared" si="48"/>
        <v>4.399999999999995</v>
      </c>
      <c r="AD202">
        <f t="shared" si="49"/>
        <v>55.449021275089159</v>
      </c>
      <c r="AE202">
        <f t="shared" si="50"/>
        <v>89.858602124469598</v>
      </c>
      <c r="AF202">
        <f t="shared" si="51"/>
        <v>34.40958084938044</v>
      </c>
      <c r="AT202">
        <f t="shared" si="59"/>
        <v>4.399999999999995</v>
      </c>
      <c r="AU202">
        <f t="shared" si="60"/>
        <v>34.40958084938044</v>
      </c>
    </row>
    <row r="203" spans="8:47" x14ac:dyDescent="0.3">
      <c r="H203">
        <f t="shared" si="52"/>
        <v>4.4249999999999954</v>
      </c>
      <c r="I203">
        <f t="shared" si="53"/>
        <v>0.24851937907631161</v>
      </c>
      <c r="J203">
        <f t="shared" si="54"/>
        <v>17.152241944443556</v>
      </c>
      <c r="K203">
        <f t="shared" si="55"/>
        <v>55.877747435123304</v>
      </c>
      <c r="N203">
        <f t="shared" si="42"/>
        <v>4.4249999999999954</v>
      </c>
      <c r="O203">
        <f t="shared" si="56"/>
        <v>6.9752417818095527</v>
      </c>
      <c r="P203">
        <f t="shared" si="57"/>
        <v>38.882786033173758</v>
      </c>
      <c r="Q203">
        <f t="shared" si="58"/>
        <v>90.828484055379548</v>
      </c>
      <c r="T203">
        <f t="shared" si="43"/>
        <v>4.4249999999999954</v>
      </c>
      <c r="U203" s="2">
        <f t="shared" si="43"/>
        <v>0.24851937907631161</v>
      </c>
      <c r="V203" s="2">
        <f t="shared" si="44"/>
        <v>6.9752417818095527</v>
      </c>
      <c r="Y203">
        <f t="shared" si="45"/>
        <v>4.4249999999999954</v>
      </c>
      <c r="Z203">
        <f t="shared" si="46"/>
        <v>17.152241944443556</v>
      </c>
      <c r="AA203">
        <f t="shared" si="47"/>
        <v>38.882786033173758</v>
      </c>
      <c r="AC203">
        <f t="shared" si="48"/>
        <v>4.4249999999999954</v>
      </c>
      <c r="AD203">
        <f t="shared" si="49"/>
        <v>55.877747435123304</v>
      </c>
      <c r="AE203">
        <f t="shared" si="50"/>
        <v>90.828484055379548</v>
      </c>
      <c r="AF203">
        <f t="shared" si="51"/>
        <v>34.950736620256244</v>
      </c>
      <c r="AT203">
        <f t="shared" si="59"/>
        <v>4.4249999999999954</v>
      </c>
      <c r="AU203">
        <f t="shared" si="60"/>
        <v>34.950736620256244</v>
      </c>
    </row>
    <row r="204" spans="8:47" x14ac:dyDescent="0.3">
      <c r="H204">
        <f t="shared" si="52"/>
        <v>4.4499999999999957</v>
      </c>
      <c r="I204">
        <f t="shared" si="53"/>
        <v>0.24159129469666496</v>
      </c>
      <c r="J204">
        <f t="shared" si="54"/>
        <v>17.158454928920463</v>
      </c>
      <c r="K204">
        <f t="shared" si="55"/>
        <v>56.306631146040353</v>
      </c>
      <c r="N204">
        <f t="shared" si="42"/>
        <v>4.4499999999999957</v>
      </c>
      <c r="O204">
        <f t="shared" si="56"/>
        <v>6.9497581872433951</v>
      </c>
      <c r="P204">
        <f t="shared" si="57"/>
        <v>39.057167077718994</v>
      </c>
      <c r="Q204">
        <f t="shared" si="58"/>
        <v>91.802733469265704</v>
      </c>
      <c r="T204">
        <f t="shared" si="43"/>
        <v>4.4499999999999957</v>
      </c>
      <c r="U204" s="2">
        <f t="shared" si="43"/>
        <v>0.24159129469666496</v>
      </c>
      <c r="V204" s="2">
        <f t="shared" si="44"/>
        <v>6.9497581872433951</v>
      </c>
      <c r="Y204">
        <f t="shared" si="45"/>
        <v>4.4499999999999957</v>
      </c>
      <c r="Z204">
        <f t="shared" si="46"/>
        <v>17.158454928920463</v>
      </c>
      <c r="AA204">
        <f t="shared" si="47"/>
        <v>39.057167077718994</v>
      </c>
      <c r="AC204">
        <f t="shared" si="48"/>
        <v>4.4499999999999957</v>
      </c>
      <c r="AD204">
        <f t="shared" si="49"/>
        <v>56.306631146040353</v>
      </c>
      <c r="AE204">
        <f t="shared" si="50"/>
        <v>91.802733469265704</v>
      </c>
      <c r="AF204">
        <f t="shared" si="51"/>
        <v>35.496102323225351</v>
      </c>
      <c r="AT204">
        <f t="shared" si="59"/>
        <v>4.4499999999999957</v>
      </c>
      <c r="AU204">
        <f t="shared" si="60"/>
        <v>35.496102323225351</v>
      </c>
    </row>
    <row r="205" spans="8:47" x14ac:dyDescent="0.3">
      <c r="H205">
        <f t="shared" si="52"/>
        <v>4.4749999999999961</v>
      </c>
      <c r="I205">
        <f t="shared" si="53"/>
        <v>0.23485394245053826</v>
      </c>
      <c r="J205">
        <f t="shared" si="54"/>
        <v>17.16449471128788</v>
      </c>
      <c r="K205">
        <f t="shared" si="55"/>
        <v>56.735668016542959</v>
      </c>
      <c r="N205">
        <f t="shared" si="42"/>
        <v>4.4749999999999961</v>
      </c>
      <c r="O205">
        <f t="shared" si="56"/>
        <v>6.9242542866898305</v>
      </c>
      <c r="P205">
        <f t="shared" si="57"/>
        <v>39.23091103240008</v>
      </c>
      <c r="Q205">
        <f t="shared" si="58"/>
        <v>92.781334445642187</v>
      </c>
      <c r="T205">
        <f t="shared" si="43"/>
        <v>4.4749999999999961</v>
      </c>
      <c r="U205" s="2">
        <f t="shared" si="43"/>
        <v>0.23485394245053826</v>
      </c>
      <c r="V205" s="2">
        <f t="shared" si="44"/>
        <v>6.9242542866898305</v>
      </c>
      <c r="Y205">
        <f t="shared" si="45"/>
        <v>4.4749999999999961</v>
      </c>
      <c r="Z205">
        <f t="shared" si="46"/>
        <v>17.16449471128788</v>
      </c>
      <c r="AA205">
        <f t="shared" si="47"/>
        <v>39.23091103240008</v>
      </c>
      <c r="AC205">
        <f t="shared" si="48"/>
        <v>4.4749999999999961</v>
      </c>
      <c r="AD205">
        <f t="shared" si="49"/>
        <v>56.735668016542959</v>
      </c>
      <c r="AE205">
        <f t="shared" si="50"/>
        <v>92.781334445642187</v>
      </c>
      <c r="AF205">
        <f t="shared" si="51"/>
        <v>36.045666429099228</v>
      </c>
      <c r="AT205">
        <f t="shared" si="59"/>
        <v>4.4749999999999961</v>
      </c>
      <c r="AU205">
        <f t="shared" si="60"/>
        <v>36.045666429099228</v>
      </c>
    </row>
    <row r="206" spans="8:47" x14ac:dyDescent="0.3">
      <c r="H206">
        <f t="shared" si="52"/>
        <v>4.4999999999999964</v>
      </c>
      <c r="I206">
        <f t="shared" si="53"/>
        <v>0.22830220455037065</v>
      </c>
      <c r="J206">
        <f t="shared" si="54"/>
        <v>17.170366059849144</v>
      </c>
      <c r="K206">
        <f t="shared" si="55"/>
        <v>57.16485377618217</v>
      </c>
      <c r="N206">
        <f t="shared" si="42"/>
        <v>4.4999999999999964</v>
      </c>
      <c r="O206">
        <f t="shared" si="56"/>
        <v>6.8987314004300169</v>
      </c>
      <c r="P206">
        <f t="shared" si="57"/>
        <v>39.404017389567329</v>
      </c>
      <c r="Q206">
        <f t="shared" si="58"/>
        <v>93.764271050916776</v>
      </c>
      <c r="T206">
        <f t="shared" si="43"/>
        <v>4.4999999999999964</v>
      </c>
      <c r="U206" s="2">
        <f t="shared" si="43"/>
        <v>0.22830220455037065</v>
      </c>
      <c r="V206" s="2">
        <f t="shared" si="44"/>
        <v>6.8987314004300169</v>
      </c>
      <c r="Y206">
        <f t="shared" si="45"/>
        <v>4.4999999999999964</v>
      </c>
      <c r="Z206">
        <f t="shared" si="46"/>
        <v>17.170366059849144</v>
      </c>
      <c r="AA206">
        <f t="shared" si="47"/>
        <v>39.404017389567329</v>
      </c>
      <c r="AC206">
        <f t="shared" si="48"/>
        <v>4.4999999999999964</v>
      </c>
      <c r="AD206">
        <f t="shared" si="49"/>
        <v>57.16485377618217</v>
      </c>
      <c r="AE206">
        <f t="shared" si="50"/>
        <v>93.764271050916776</v>
      </c>
      <c r="AF206">
        <f t="shared" si="51"/>
        <v>36.599417274734606</v>
      </c>
      <c r="AT206">
        <f t="shared" si="59"/>
        <v>4.4999999999999964</v>
      </c>
      <c r="AU206">
        <f t="shared" si="60"/>
        <v>36.599417274734606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6"/>
  <sheetViews>
    <sheetView tabSelected="1" topLeftCell="AO25" workbookViewId="0">
      <selection activeCell="BB61" sqref="BB61"/>
    </sheetView>
  </sheetViews>
  <sheetFormatPr defaultRowHeight="14.4" x14ac:dyDescent="0.3"/>
  <cols>
    <col min="3" max="3" width="10.6640625" customWidth="1"/>
    <col min="32" max="32" width="16.88671875" customWidth="1"/>
    <col min="47" max="47" width="12" bestFit="1" customWidth="1"/>
    <col min="54" max="54" width="13" customWidth="1"/>
    <col min="55" max="55" width="12.21875" customWidth="1"/>
    <col min="259" max="259" width="10.6640625" customWidth="1"/>
    <col min="288" max="288" width="16.88671875" customWidth="1"/>
    <col min="303" max="303" width="12" bestFit="1" customWidth="1"/>
    <col min="310" max="310" width="13" customWidth="1"/>
    <col min="311" max="311" width="12.21875" customWidth="1"/>
    <col min="515" max="515" width="10.6640625" customWidth="1"/>
    <col min="544" max="544" width="16.88671875" customWidth="1"/>
    <col min="559" max="559" width="12" bestFit="1" customWidth="1"/>
    <col min="566" max="566" width="13" customWidth="1"/>
    <col min="567" max="567" width="12.21875" customWidth="1"/>
    <col min="771" max="771" width="10.6640625" customWidth="1"/>
    <col min="800" max="800" width="16.88671875" customWidth="1"/>
    <col min="815" max="815" width="12" bestFit="1" customWidth="1"/>
    <col min="822" max="822" width="13" customWidth="1"/>
    <col min="823" max="823" width="12.21875" customWidth="1"/>
    <col min="1027" max="1027" width="10.6640625" customWidth="1"/>
    <col min="1056" max="1056" width="16.88671875" customWidth="1"/>
    <col min="1071" max="1071" width="12" bestFit="1" customWidth="1"/>
    <col min="1078" max="1078" width="13" customWidth="1"/>
    <col min="1079" max="1079" width="12.21875" customWidth="1"/>
    <col min="1283" max="1283" width="10.6640625" customWidth="1"/>
    <col min="1312" max="1312" width="16.88671875" customWidth="1"/>
    <col min="1327" max="1327" width="12" bestFit="1" customWidth="1"/>
    <col min="1334" max="1334" width="13" customWidth="1"/>
    <col min="1335" max="1335" width="12.21875" customWidth="1"/>
    <col min="1539" max="1539" width="10.6640625" customWidth="1"/>
    <col min="1568" max="1568" width="16.88671875" customWidth="1"/>
    <col min="1583" max="1583" width="12" bestFit="1" customWidth="1"/>
    <col min="1590" max="1590" width="13" customWidth="1"/>
    <col min="1591" max="1591" width="12.21875" customWidth="1"/>
    <col min="1795" max="1795" width="10.6640625" customWidth="1"/>
    <col min="1824" max="1824" width="16.88671875" customWidth="1"/>
    <col min="1839" max="1839" width="12" bestFit="1" customWidth="1"/>
    <col min="1846" max="1846" width="13" customWidth="1"/>
    <col min="1847" max="1847" width="12.21875" customWidth="1"/>
    <col min="2051" max="2051" width="10.6640625" customWidth="1"/>
    <col min="2080" max="2080" width="16.88671875" customWidth="1"/>
    <col min="2095" max="2095" width="12" bestFit="1" customWidth="1"/>
    <col min="2102" max="2102" width="13" customWidth="1"/>
    <col min="2103" max="2103" width="12.21875" customWidth="1"/>
    <col min="2307" max="2307" width="10.6640625" customWidth="1"/>
    <col min="2336" max="2336" width="16.88671875" customWidth="1"/>
    <col min="2351" max="2351" width="12" bestFit="1" customWidth="1"/>
    <col min="2358" max="2358" width="13" customWidth="1"/>
    <col min="2359" max="2359" width="12.21875" customWidth="1"/>
    <col min="2563" max="2563" width="10.6640625" customWidth="1"/>
    <col min="2592" max="2592" width="16.88671875" customWidth="1"/>
    <col min="2607" max="2607" width="12" bestFit="1" customWidth="1"/>
    <col min="2614" max="2614" width="13" customWidth="1"/>
    <col min="2615" max="2615" width="12.21875" customWidth="1"/>
    <col min="2819" max="2819" width="10.6640625" customWidth="1"/>
    <col min="2848" max="2848" width="16.88671875" customWidth="1"/>
    <col min="2863" max="2863" width="12" bestFit="1" customWidth="1"/>
    <col min="2870" max="2870" width="13" customWidth="1"/>
    <col min="2871" max="2871" width="12.21875" customWidth="1"/>
    <col min="3075" max="3075" width="10.6640625" customWidth="1"/>
    <col min="3104" max="3104" width="16.88671875" customWidth="1"/>
    <col min="3119" max="3119" width="12" bestFit="1" customWidth="1"/>
    <col min="3126" max="3126" width="13" customWidth="1"/>
    <col min="3127" max="3127" width="12.21875" customWidth="1"/>
    <col min="3331" max="3331" width="10.6640625" customWidth="1"/>
    <col min="3360" max="3360" width="16.88671875" customWidth="1"/>
    <col min="3375" max="3375" width="12" bestFit="1" customWidth="1"/>
    <col min="3382" max="3382" width="13" customWidth="1"/>
    <col min="3383" max="3383" width="12.21875" customWidth="1"/>
    <col min="3587" max="3587" width="10.6640625" customWidth="1"/>
    <col min="3616" max="3616" width="16.88671875" customWidth="1"/>
    <col min="3631" max="3631" width="12" bestFit="1" customWidth="1"/>
    <col min="3638" max="3638" width="13" customWidth="1"/>
    <col min="3639" max="3639" width="12.21875" customWidth="1"/>
    <col min="3843" max="3843" width="10.6640625" customWidth="1"/>
    <col min="3872" max="3872" width="16.88671875" customWidth="1"/>
    <col min="3887" max="3887" width="12" bestFit="1" customWidth="1"/>
    <col min="3894" max="3894" width="13" customWidth="1"/>
    <col min="3895" max="3895" width="12.21875" customWidth="1"/>
    <col min="4099" max="4099" width="10.6640625" customWidth="1"/>
    <col min="4128" max="4128" width="16.88671875" customWidth="1"/>
    <col min="4143" max="4143" width="12" bestFit="1" customWidth="1"/>
    <col min="4150" max="4150" width="13" customWidth="1"/>
    <col min="4151" max="4151" width="12.21875" customWidth="1"/>
    <col min="4355" max="4355" width="10.6640625" customWidth="1"/>
    <col min="4384" max="4384" width="16.88671875" customWidth="1"/>
    <col min="4399" max="4399" width="12" bestFit="1" customWidth="1"/>
    <col min="4406" max="4406" width="13" customWidth="1"/>
    <col min="4407" max="4407" width="12.21875" customWidth="1"/>
    <col min="4611" max="4611" width="10.6640625" customWidth="1"/>
    <col min="4640" max="4640" width="16.88671875" customWidth="1"/>
    <col min="4655" max="4655" width="12" bestFit="1" customWidth="1"/>
    <col min="4662" max="4662" width="13" customWidth="1"/>
    <col min="4663" max="4663" width="12.21875" customWidth="1"/>
    <col min="4867" max="4867" width="10.6640625" customWidth="1"/>
    <col min="4896" max="4896" width="16.88671875" customWidth="1"/>
    <col min="4911" max="4911" width="12" bestFit="1" customWidth="1"/>
    <col min="4918" max="4918" width="13" customWidth="1"/>
    <col min="4919" max="4919" width="12.21875" customWidth="1"/>
    <col min="5123" max="5123" width="10.6640625" customWidth="1"/>
    <col min="5152" max="5152" width="16.88671875" customWidth="1"/>
    <col min="5167" max="5167" width="12" bestFit="1" customWidth="1"/>
    <col min="5174" max="5174" width="13" customWidth="1"/>
    <col min="5175" max="5175" width="12.21875" customWidth="1"/>
    <col min="5379" max="5379" width="10.6640625" customWidth="1"/>
    <col min="5408" max="5408" width="16.88671875" customWidth="1"/>
    <col min="5423" max="5423" width="12" bestFit="1" customWidth="1"/>
    <col min="5430" max="5430" width="13" customWidth="1"/>
    <col min="5431" max="5431" width="12.21875" customWidth="1"/>
    <col min="5635" max="5635" width="10.6640625" customWidth="1"/>
    <col min="5664" max="5664" width="16.88671875" customWidth="1"/>
    <col min="5679" max="5679" width="12" bestFit="1" customWidth="1"/>
    <col min="5686" max="5686" width="13" customWidth="1"/>
    <col min="5687" max="5687" width="12.21875" customWidth="1"/>
    <col min="5891" max="5891" width="10.6640625" customWidth="1"/>
    <col min="5920" max="5920" width="16.88671875" customWidth="1"/>
    <col min="5935" max="5935" width="12" bestFit="1" customWidth="1"/>
    <col min="5942" max="5942" width="13" customWidth="1"/>
    <col min="5943" max="5943" width="12.21875" customWidth="1"/>
    <col min="6147" max="6147" width="10.6640625" customWidth="1"/>
    <col min="6176" max="6176" width="16.88671875" customWidth="1"/>
    <col min="6191" max="6191" width="12" bestFit="1" customWidth="1"/>
    <col min="6198" max="6198" width="13" customWidth="1"/>
    <col min="6199" max="6199" width="12.21875" customWidth="1"/>
    <col min="6403" max="6403" width="10.6640625" customWidth="1"/>
    <col min="6432" max="6432" width="16.88671875" customWidth="1"/>
    <col min="6447" max="6447" width="12" bestFit="1" customWidth="1"/>
    <col min="6454" max="6454" width="13" customWidth="1"/>
    <col min="6455" max="6455" width="12.21875" customWidth="1"/>
    <col min="6659" max="6659" width="10.6640625" customWidth="1"/>
    <col min="6688" max="6688" width="16.88671875" customWidth="1"/>
    <col min="6703" max="6703" width="12" bestFit="1" customWidth="1"/>
    <col min="6710" max="6710" width="13" customWidth="1"/>
    <col min="6711" max="6711" width="12.21875" customWidth="1"/>
    <col min="6915" max="6915" width="10.6640625" customWidth="1"/>
    <col min="6944" max="6944" width="16.88671875" customWidth="1"/>
    <col min="6959" max="6959" width="12" bestFit="1" customWidth="1"/>
    <col min="6966" max="6966" width="13" customWidth="1"/>
    <col min="6967" max="6967" width="12.21875" customWidth="1"/>
    <col min="7171" max="7171" width="10.6640625" customWidth="1"/>
    <col min="7200" max="7200" width="16.88671875" customWidth="1"/>
    <col min="7215" max="7215" width="12" bestFit="1" customWidth="1"/>
    <col min="7222" max="7222" width="13" customWidth="1"/>
    <col min="7223" max="7223" width="12.21875" customWidth="1"/>
    <col min="7427" max="7427" width="10.6640625" customWidth="1"/>
    <col min="7456" max="7456" width="16.88671875" customWidth="1"/>
    <col min="7471" max="7471" width="12" bestFit="1" customWidth="1"/>
    <col min="7478" max="7478" width="13" customWidth="1"/>
    <col min="7479" max="7479" width="12.21875" customWidth="1"/>
    <col min="7683" max="7683" width="10.6640625" customWidth="1"/>
    <col min="7712" max="7712" width="16.88671875" customWidth="1"/>
    <col min="7727" max="7727" width="12" bestFit="1" customWidth="1"/>
    <col min="7734" max="7734" width="13" customWidth="1"/>
    <col min="7735" max="7735" width="12.21875" customWidth="1"/>
    <col min="7939" max="7939" width="10.6640625" customWidth="1"/>
    <col min="7968" max="7968" width="16.88671875" customWidth="1"/>
    <col min="7983" max="7983" width="12" bestFit="1" customWidth="1"/>
    <col min="7990" max="7990" width="13" customWidth="1"/>
    <col min="7991" max="7991" width="12.21875" customWidth="1"/>
    <col min="8195" max="8195" width="10.6640625" customWidth="1"/>
    <col min="8224" max="8224" width="16.88671875" customWidth="1"/>
    <col min="8239" max="8239" width="12" bestFit="1" customWidth="1"/>
    <col min="8246" max="8246" width="13" customWidth="1"/>
    <col min="8247" max="8247" width="12.21875" customWidth="1"/>
    <col min="8451" max="8451" width="10.6640625" customWidth="1"/>
    <col min="8480" max="8480" width="16.88671875" customWidth="1"/>
    <col min="8495" max="8495" width="12" bestFit="1" customWidth="1"/>
    <col min="8502" max="8502" width="13" customWidth="1"/>
    <col min="8503" max="8503" width="12.21875" customWidth="1"/>
    <col min="8707" max="8707" width="10.6640625" customWidth="1"/>
    <col min="8736" max="8736" width="16.88671875" customWidth="1"/>
    <col min="8751" max="8751" width="12" bestFit="1" customWidth="1"/>
    <col min="8758" max="8758" width="13" customWidth="1"/>
    <col min="8759" max="8759" width="12.21875" customWidth="1"/>
    <col min="8963" max="8963" width="10.6640625" customWidth="1"/>
    <col min="8992" max="8992" width="16.88671875" customWidth="1"/>
    <col min="9007" max="9007" width="12" bestFit="1" customWidth="1"/>
    <col min="9014" max="9014" width="13" customWidth="1"/>
    <col min="9015" max="9015" width="12.21875" customWidth="1"/>
    <col min="9219" max="9219" width="10.6640625" customWidth="1"/>
    <col min="9248" max="9248" width="16.88671875" customWidth="1"/>
    <col min="9263" max="9263" width="12" bestFit="1" customWidth="1"/>
    <col min="9270" max="9270" width="13" customWidth="1"/>
    <col min="9271" max="9271" width="12.21875" customWidth="1"/>
    <col min="9475" max="9475" width="10.6640625" customWidth="1"/>
    <col min="9504" max="9504" width="16.88671875" customWidth="1"/>
    <col min="9519" max="9519" width="12" bestFit="1" customWidth="1"/>
    <col min="9526" max="9526" width="13" customWidth="1"/>
    <col min="9527" max="9527" width="12.21875" customWidth="1"/>
    <col min="9731" max="9731" width="10.6640625" customWidth="1"/>
    <col min="9760" max="9760" width="16.88671875" customWidth="1"/>
    <col min="9775" max="9775" width="12" bestFit="1" customWidth="1"/>
    <col min="9782" max="9782" width="13" customWidth="1"/>
    <col min="9783" max="9783" width="12.21875" customWidth="1"/>
    <col min="9987" max="9987" width="10.6640625" customWidth="1"/>
    <col min="10016" max="10016" width="16.88671875" customWidth="1"/>
    <col min="10031" max="10031" width="12" bestFit="1" customWidth="1"/>
    <col min="10038" max="10038" width="13" customWidth="1"/>
    <col min="10039" max="10039" width="12.21875" customWidth="1"/>
    <col min="10243" max="10243" width="10.6640625" customWidth="1"/>
    <col min="10272" max="10272" width="16.88671875" customWidth="1"/>
    <col min="10287" max="10287" width="12" bestFit="1" customWidth="1"/>
    <col min="10294" max="10294" width="13" customWidth="1"/>
    <col min="10295" max="10295" width="12.21875" customWidth="1"/>
    <col min="10499" max="10499" width="10.6640625" customWidth="1"/>
    <col min="10528" max="10528" width="16.88671875" customWidth="1"/>
    <col min="10543" max="10543" width="12" bestFit="1" customWidth="1"/>
    <col min="10550" max="10550" width="13" customWidth="1"/>
    <col min="10551" max="10551" width="12.21875" customWidth="1"/>
    <col min="10755" max="10755" width="10.6640625" customWidth="1"/>
    <col min="10784" max="10784" width="16.88671875" customWidth="1"/>
    <col min="10799" max="10799" width="12" bestFit="1" customWidth="1"/>
    <col min="10806" max="10806" width="13" customWidth="1"/>
    <col min="10807" max="10807" width="12.21875" customWidth="1"/>
    <col min="11011" max="11011" width="10.6640625" customWidth="1"/>
    <col min="11040" max="11040" width="16.88671875" customWidth="1"/>
    <col min="11055" max="11055" width="12" bestFit="1" customWidth="1"/>
    <col min="11062" max="11062" width="13" customWidth="1"/>
    <col min="11063" max="11063" width="12.21875" customWidth="1"/>
    <col min="11267" max="11267" width="10.6640625" customWidth="1"/>
    <col min="11296" max="11296" width="16.88671875" customWidth="1"/>
    <col min="11311" max="11311" width="12" bestFit="1" customWidth="1"/>
    <col min="11318" max="11318" width="13" customWidth="1"/>
    <col min="11319" max="11319" width="12.21875" customWidth="1"/>
    <col min="11523" max="11523" width="10.6640625" customWidth="1"/>
    <col min="11552" max="11552" width="16.88671875" customWidth="1"/>
    <col min="11567" max="11567" width="12" bestFit="1" customWidth="1"/>
    <col min="11574" max="11574" width="13" customWidth="1"/>
    <col min="11575" max="11575" width="12.21875" customWidth="1"/>
    <col min="11779" max="11779" width="10.6640625" customWidth="1"/>
    <col min="11808" max="11808" width="16.88671875" customWidth="1"/>
    <col min="11823" max="11823" width="12" bestFit="1" customWidth="1"/>
    <col min="11830" max="11830" width="13" customWidth="1"/>
    <col min="11831" max="11831" width="12.21875" customWidth="1"/>
    <col min="12035" max="12035" width="10.6640625" customWidth="1"/>
    <col min="12064" max="12064" width="16.88671875" customWidth="1"/>
    <col min="12079" max="12079" width="12" bestFit="1" customWidth="1"/>
    <col min="12086" max="12086" width="13" customWidth="1"/>
    <col min="12087" max="12087" width="12.21875" customWidth="1"/>
    <col min="12291" max="12291" width="10.6640625" customWidth="1"/>
    <col min="12320" max="12320" width="16.88671875" customWidth="1"/>
    <col min="12335" max="12335" width="12" bestFit="1" customWidth="1"/>
    <col min="12342" max="12342" width="13" customWidth="1"/>
    <col min="12343" max="12343" width="12.21875" customWidth="1"/>
    <col min="12547" max="12547" width="10.6640625" customWidth="1"/>
    <col min="12576" max="12576" width="16.88671875" customWidth="1"/>
    <col min="12591" max="12591" width="12" bestFit="1" customWidth="1"/>
    <col min="12598" max="12598" width="13" customWidth="1"/>
    <col min="12599" max="12599" width="12.21875" customWidth="1"/>
    <col min="12803" max="12803" width="10.6640625" customWidth="1"/>
    <col min="12832" max="12832" width="16.88671875" customWidth="1"/>
    <col min="12847" max="12847" width="12" bestFit="1" customWidth="1"/>
    <col min="12854" max="12854" width="13" customWidth="1"/>
    <col min="12855" max="12855" width="12.21875" customWidth="1"/>
    <col min="13059" max="13059" width="10.6640625" customWidth="1"/>
    <col min="13088" max="13088" width="16.88671875" customWidth="1"/>
    <col min="13103" max="13103" width="12" bestFit="1" customWidth="1"/>
    <col min="13110" max="13110" width="13" customWidth="1"/>
    <col min="13111" max="13111" width="12.21875" customWidth="1"/>
    <col min="13315" max="13315" width="10.6640625" customWidth="1"/>
    <col min="13344" max="13344" width="16.88671875" customWidth="1"/>
    <col min="13359" max="13359" width="12" bestFit="1" customWidth="1"/>
    <col min="13366" max="13366" width="13" customWidth="1"/>
    <col min="13367" max="13367" width="12.21875" customWidth="1"/>
    <col min="13571" max="13571" width="10.6640625" customWidth="1"/>
    <col min="13600" max="13600" width="16.88671875" customWidth="1"/>
    <col min="13615" max="13615" width="12" bestFit="1" customWidth="1"/>
    <col min="13622" max="13622" width="13" customWidth="1"/>
    <col min="13623" max="13623" width="12.21875" customWidth="1"/>
    <col min="13827" max="13827" width="10.6640625" customWidth="1"/>
    <col min="13856" max="13856" width="16.88671875" customWidth="1"/>
    <col min="13871" max="13871" width="12" bestFit="1" customWidth="1"/>
    <col min="13878" max="13878" width="13" customWidth="1"/>
    <col min="13879" max="13879" width="12.21875" customWidth="1"/>
    <col min="14083" max="14083" width="10.6640625" customWidth="1"/>
    <col min="14112" max="14112" width="16.88671875" customWidth="1"/>
    <col min="14127" max="14127" width="12" bestFit="1" customWidth="1"/>
    <col min="14134" max="14134" width="13" customWidth="1"/>
    <col min="14135" max="14135" width="12.21875" customWidth="1"/>
    <col min="14339" max="14339" width="10.6640625" customWidth="1"/>
    <col min="14368" max="14368" width="16.88671875" customWidth="1"/>
    <col min="14383" max="14383" width="12" bestFit="1" customWidth="1"/>
    <col min="14390" max="14390" width="13" customWidth="1"/>
    <col min="14391" max="14391" width="12.21875" customWidth="1"/>
    <col min="14595" max="14595" width="10.6640625" customWidth="1"/>
    <col min="14624" max="14624" width="16.88671875" customWidth="1"/>
    <col min="14639" max="14639" width="12" bestFit="1" customWidth="1"/>
    <col min="14646" max="14646" width="13" customWidth="1"/>
    <col min="14647" max="14647" width="12.21875" customWidth="1"/>
    <col min="14851" max="14851" width="10.6640625" customWidth="1"/>
    <col min="14880" max="14880" width="16.88671875" customWidth="1"/>
    <col min="14895" max="14895" width="12" bestFit="1" customWidth="1"/>
    <col min="14902" max="14902" width="13" customWidth="1"/>
    <col min="14903" max="14903" width="12.21875" customWidth="1"/>
    <col min="15107" max="15107" width="10.6640625" customWidth="1"/>
    <col min="15136" max="15136" width="16.88671875" customWidth="1"/>
    <col min="15151" max="15151" width="12" bestFit="1" customWidth="1"/>
    <col min="15158" max="15158" width="13" customWidth="1"/>
    <col min="15159" max="15159" width="12.21875" customWidth="1"/>
    <col min="15363" max="15363" width="10.6640625" customWidth="1"/>
    <col min="15392" max="15392" width="16.88671875" customWidth="1"/>
    <col min="15407" max="15407" width="12" bestFit="1" customWidth="1"/>
    <col min="15414" max="15414" width="13" customWidth="1"/>
    <col min="15415" max="15415" width="12.21875" customWidth="1"/>
    <col min="15619" max="15619" width="10.6640625" customWidth="1"/>
    <col min="15648" max="15648" width="16.88671875" customWidth="1"/>
    <col min="15663" max="15663" width="12" bestFit="1" customWidth="1"/>
    <col min="15670" max="15670" width="13" customWidth="1"/>
    <col min="15671" max="15671" width="12.21875" customWidth="1"/>
    <col min="15875" max="15875" width="10.6640625" customWidth="1"/>
    <col min="15904" max="15904" width="16.88671875" customWidth="1"/>
    <col min="15919" max="15919" width="12" bestFit="1" customWidth="1"/>
    <col min="15926" max="15926" width="13" customWidth="1"/>
    <col min="15927" max="15927" width="12.21875" customWidth="1"/>
    <col min="16131" max="16131" width="10.6640625" customWidth="1"/>
    <col min="16160" max="16160" width="16.88671875" customWidth="1"/>
    <col min="16175" max="16175" width="12" bestFit="1" customWidth="1"/>
    <col min="16182" max="16182" width="13" customWidth="1"/>
    <col min="16183" max="16183" width="12.21875" customWidth="1"/>
  </cols>
  <sheetData>
    <row r="1" spans="2:33" x14ac:dyDescent="0.3">
      <c r="B1" s="20" t="s">
        <v>32</v>
      </c>
    </row>
    <row r="3" spans="2:33" x14ac:dyDescent="0.3">
      <c r="B3" s="5" t="s">
        <v>2</v>
      </c>
      <c r="H3" s="5" t="s">
        <v>3</v>
      </c>
      <c r="I3" s="8">
        <f>0.16875*D18/D17/D19</f>
        <v>3.2500000000000001E-2</v>
      </c>
      <c r="N3" s="9" t="s">
        <v>4</v>
      </c>
      <c r="O3" s="10">
        <f>0.16875*D22/D21/D23</f>
        <v>1.8750000000000001E-3</v>
      </c>
      <c r="P3" s="4"/>
      <c r="Q3" s="4"/>
      <c r="AG3" s="4"/>
    </row>
    <row r="4" spans="2:33" x14ac:dyDescent="0.3">
      <c r="I4" s="11"/>
      <c r="N4" s="12"/>
      <c r="O4" s="13"/>
      <c r="P4" s="4"/>
      <c r="Q4" s="4"/>
      <c r="AG4" s="4"/>
    </row>
    <row r="5" spans="2:33" x14ac:dyDescent="0.3">
      <c r="B5" s="6"/>
      <c r="C5" s="6"/>
      <c r="D5" s="6"/>
      <c r="E5" s="6"/>
      <c r="F5" s="6"/>
      <c r="I5" s="11"/>
      <c r="N5" s="12"/>
      <c r="O5" s="13"/>
      <c r="P5" s="4"/>
      <c r="Q5" s="4"/>
      <c r="AG5" s="4"/>
    </row>
    <row r="6" spans="2:33" x14ac:dyDescent="0.3">
      <c r="B6" s="6"/>
      <c r="C6" s="6"/>
      <c r="D6" s="6"/>
      <c r="E6" s="6"/>
      <c r="F6" s="6"/>
      <c r="I6" s="11"/>
      <c r="N6" s="12"/>
      <c r="O6" s="13"/>
      <c r="P6" s="4"/>
      <c r="Q6" s="4"/>
      <c r="AG6" s="4"/>
    </row>
    <row r="7" spans="2:33" x14ac:dyDescent="0.3">
      <c r="B7" s="6"/>
      <c r="C7" s="6"/>
      <c r="D7" s="6"/>
      <c r="E7" s="6"/>
      <c r="F7" s="6"/>
      <c r="I7" s="11"/>
      <c r="N7" s="12"/>
      <c r="O7" s="13"/>
      <c r="P7" s="4"/>
      <c r="Q7" s="4"/>
      <c r="AG7" s="4"/>
    </row>
    <row r="8" spans="2:33" x14ac:dyDescent="0.3">
      <c r="B8" s="6"/>
      <c r="C8" s="6"/>
      <c r="D8" s="6"/>
      <c r="E8" s="6"/>
      <c r="F8" s="6"/>
      <c r="I8" s="11"/>
      <c r="N8" s="12"/>
      <c r="O8" s="13"/>
      <c r="P8" s="4"/>
      <c r="Q8" s="4"/>
      <c r="AG8" s="4"/>
    </row>
    <row r="9" spans="2:33" x14ac:dyDescent="0.3">
      <c r="B9" s="6"/>
      <c r="C9" s="6"/>
      <c r="D9" s="6"/>
      <c r="E9" s="6"/>
      <c r="F9" s="6"/>
      <c r="I9" s="11"/>
      <c r="N9" s="12"/>
      <c r="O9" s="13"/>
      <c r="P9" s="4"/>
      <c r="Q9" s="4"/>
      <c r="AG9" s="4"/>
    </row>
    <row r="10" spans="2:33" x14ac:dyDescent="0.3">
      <c r="B10" s="6"/>
      <c r="C10" s="6"/>
      <c r="D10" s="6"/>
      <c r="E10" s="6"/>
      <c r="F10" s="6"/>
      <c r="I10" s="11"/>
      <c r="N10" s="12"/>
      <c r="O10" s="13"/>
      <c r="P10" s="4"/>
      <c r="Q10" s="4"/>
      <c r="AG10" s="4"/>
    </row>
    <row r="11" spans="2:33" x14ac:dyDescent="0.3">
      <c r="B11" s="6"/>
      <c r="C11" s="6"/>
      <c r="D11" s="6"/>
      <c r="E11" s="6"/>
      <c r="F11" s="6"/>
      <c r="I11" s="11"/>
      <c r="N11" s="12"/>
      <c r="O11" s="13"/>
      <c r="P11" s="4"/>
      <c r="Q11" s="4"/>
      <c r="AG11" s="4"/>
    </row>
    <row r="12" spans="2:33" x14ac:dyDescent="0.3">
      <c r="B12" s="6"/>
      <c r="C12" s="6"/>
      <c r="D12" s="6"/>
      <c r="E12" s="6"/>
      <c r="F12" s="6"/>
      <c r="I12" s="11"/>
      <c r="N12" s="12"/>
      <c r="O12" s="13"/>
      <c r="P12" s="4"/>
      <c r="Q12" s="4"/>
      <c r="AG12" s="4"/>
    </row>
    <row r="13" spans="2:33" x14ac:dyDescent="0.3">
      <c r="B13" s="6"/>
      <c r="C13" s="6"/>
      <c r="D13" s="6"/>
      <c r="E13" s="6"/>
      <c r="F13" s="6"/>
      <c r="I13" s="11"/>
      <c r="N13" s="12"/>
      <c r="O13" s="13"/>
      <c r="P13" s="4"/>
      <c r="Q13" s="4"/>
      <c r="AG13" s="4"/>
    </row>
    <row r="14" spans="2:33" x14ac:dyDescent="0.3">
      <c r="B14" s="6"/>
      <c r="C14" s="6"/>
      <c r="D14" s="6"/>
      <c r="E14" s="6"/>
      <c r="F14" s="6"/>
      <c r="I14" s="11"/>
      <c r="N14" s="12"/>
      <c r="O14" s="13"/>
      <c r="P14" s="4"/>
      <c r="Q14" s="4"/>
      <c r="AG14" s="4"/>
    </row>
    <row r="15" spans="2:33" x14ac:dyDescent="0.3">
      <c r="I15" s="11"/>
      <c r="N15" s="12"/>
      <c r="O15" s="13"/>
      <c r="P15" s="4"/>
      <c r="Q15" s="4"/>
      <c r="AG15" s="4"/>
    </row>
    <row r="16" spans="2:33" x14ac:dyDescent="0.3">
      <c r="B16" s="5" t="s">
        <v>5</v>
      </c>
      <c r="I16" s="11"/>
      <c r="N16" s="12"/>
      <c r="O16" s="13"/>
      <c r="P16" s="4"/>
      <c r="Q16" s="4"/>
      <c r="AG16" s="4"/>
    </row>
    <row r="17" spans="1:57" ht="16.2" x14ac:dyDescent="0.3">
      <c r="A17" s="5" t="s">
        <v>6</v>
      </c>
      <c r="B17" t="s">
        <v>7</v>
      </c>
      <c r="D17" s="14">
        <v>450</v>
      </c>
      <c r="E17" s="6" t="s">
        <v>31</v>
      </c>
      <c r="I17" s="11"/>
      <c r="N17" s="12"/>
      <c r="O17" s="13"/>
      <c r="P17" s="4"/>
      <c r="Q17" s="4"/>
      <c r="AG17" s="4"/>
    </row>
    <row r="18" spans="1:57" ht="16.2" x14ac:dyDescent="0.3">
      <c r="B18" t="s">
        <v>9</v>
      </c>
      <c r="D18" s="14">
        <v>1.3</v>
      </c>
      <c r="E18" t="s">
        <v>10</v>
      </c>
      <c r="I18" s="11"/>
      <c r="N18" s="12"/>
      <c r="O18" s="13"/>
      <c r="P18" s="4"/>
      <c r="Q18" s="4"/>
      <c r="AG18" s="4"/>
    </row>
    <row r="19" spans="1:57" x14ac:dyDescent="0.3">
      <c r="B19" t="s">
        <v>11</v>
      </c>
      <c r="D19" s="14">
        <v>1.4999999999999999E-2</v>
      </c>
      <c r="I19" s="11"/>
      <c r="N19" s="12"/>
      <c r="O19" s="13"/>
      <c r="P19" s="4"/>
      <c r="Q19" s="4"/>
      <c r="AG19" s="4"/>
    </row>
    <row r="20" spans="1:57" x14ac:dyDescent="0.3">
      <c r="I20" s="11"/>
      <c r="N20" s="12"/>
      <c r="O20" s="13"/>
      <c r="P20" s="4"/>
      <c r="Q20" s="4"/>
      <c r="AG20" s="4"/>
    </row>
    <row r="21" spans="1:57" ht="16.2" x14ac:dyDescent="0.3">
      <c r="A21" s="5" t="s">
        <v>12</v>
      </c>
      <c r="B21" t="s">
        <v>7</v>
      </c>
      <c r="D21" s="14">
        <v>7800</v>
      </c>
      <c r="E21" s="4" t="s">
        <v>24</v>
      </c>
      <c r="I21" s="11"/>
      <c r="N21" s="12"/>
      <c r="O21" s="13"/>
      <c r="P21" s="4"/>
      <c r="Q21" s="4"/>
      <c r="AG21" s="4"/>
    </row>
    <row r="22" spans="1:57" ht="16.2" x14ac:dyDescent="0.3">
      <c r="B22" t="s">
        <v>9</v>
      </c>
      <c r="D22" s="14">
        <v>1.3</v>
      </c>
      <c r="E22" t="s">
        <v>10</v>
      </c>
      <c r="I22" s="11"/>
      <c r="N22" s="12"/>
      <c r="O22" s="13"/>
      <c r="P22" s="4"/>
      <c r="Q22" s="4"/>
      <c r="AG22" s="4"/>
    </row>
    <row r="23" spans="1:57" x14ac:dyDescent="0.3">
      <c r="B23" t="s">
        <v>11</v>
      </c>
      <c r="D23" s="14">
        <v>1.4999999999999999E-2</v>
      </c>
      <c r="I23" s="11"/>
      <c r="N23" s="12"/>
      <c r="O23" s="13"/>
      <c r="P23" s="4"/>
      <c r="Q23" s="4"/>
      <c r="AG23" s="4"/>
    </row>
    <row r="24" spans="1:57" x14ac:dyDescent="0.3">
      <c r="G24" s="5" t="s">
        <v>14</v>
      </c>
      <c r="M24" s="5" t="s">
        <v>15</v>
      </c>
      <c r="U24" s="3" t="s">
        <v>14</v>
      </c>
      <c r="V24" s="1" t="s">
        <v>15</v>
      </c>
      <c r="Z24" s="3" t="s">
        <v>14</v>
      </c>
      <c r="AA24" s="1" t="s">
        <v>15</v>
      </c>
      <c r="AD24" s="1" t="s">
        <v>14</v>
      </c>
      <c r="AE24" s="1" t="s">
        <v>15</v>
      </c>
    </row>
    <row r="25" spans="1:57" ht="16.2" x14ac:dyDescent="0.3">
      <c r="H25" s="1" t="s">
        <v>16</v>
      </c>
      <c r="I25" s="1" t="s">
        <v>17</v>
      </c>
      <c r="J25" s="1" t="s">
        <v>1</v>
      </c>
      <c r="K25" s="1" t="s">
        <v>18</v>
      </c>
      <c r="N25" s="1" t="s">
        <v>16</v>
      </c>
      <c r="O25" s="1" t="s">
        <v>17</v>
      </c>
      <c r="P25" s="1" t="s">
        <v>1</v>
      </c>
      <c r="Q25" s="1" t="s">
        <v>18</v>
      </c>
      <c r="T25" s="1" t="s">
        <v>16</v>
      </c>
      <c r="U25" s="1" t="s">
        <v>17</v>
      </c>
      <c r="V25" s="1" t="s">
        <v>17</v>
      </c>
      <c r="Y25" s="1" t="s">
        <v>16</v>
      </c>
      <c r="Z25" s="1" t="s">
        <v>1</v>
      </c>
      <c r="AA25" s="1" t="s">
        <v>1</v>
      </c>
      <c r="AC25" s="1" t="s">
        <v>16</v>
      </c>
      <c r="AD25" s="1" t="s">
        <v>18</v>
      </c>
      <c r="AE25" s="1" t="s">
        <v>18</v>
      </c>
      <c r="AF25" s="7" t="s">
        <v>19</v>
      </c>
      <c r="AT25" t="s">
        <v>0</v>
      </c>
      <c r="AU25" t="s">
        <v>19</v>
      </c>
      <c r="BB25" t="s">
        <v>20</v>
      </c>
      <c r="BC25" t="s">
        <v>19</v>
      </c>
    </row>
    <row r="26" spans="1:57" x14ac:dyDescent="0.3">
      <c r="E26" t="s">
        <v>21</v>
      </c>
      <c r="H26" s="2">
        <v>0</v>
      </c>
      <c r="I26" s="15">
        <v>9.81</v>
      </c>
      <c r="J26" s="16">
        <v>0</v>
      </c>
      <c r="K26" s="16">
        <v>0</v>
      </c>
      <c r="N26">
        <f>H26</f>
        <v>0</v>
      </c>
      <c r="O26" s="14">
        <v>9.81</v>
      </c>
      <c r="P26" s="17">
        <v>0</v>
      </c>
      <c r="Q26" s="17">
        <v>0</v>
      </c>
      <c r="T26">
        <f>H26</f>
        <v>0</v>
      </c>
      <c r="U26" s="2">
        <f>I26</f>
        <v>9.81</v>
      </c>
      <c r="V26" s="2">
        <f>O26</f>
        <v>9.81</v>
      </c>
      <c r="Y26">
        <f>H26</f>
        <v>0</v>
      </c>
      <c r="Z26">
        <f>J26</f>
        <v>0</v>
      </c>
      <c r="AA26">
        <f>P26</f>
        <v>0</v>
      </c>
      <c r="AC26">
        <f>H26</f>
        <v>0</v>
      </c>
      <c r="AD26">
        <f>K26</f>
        <v>0</v>
      </c>
      <c r="AE26">
        <f>Q26</f>
        <v>0</v>
      </c>
      <c r="AF26">
        <f>AE26-AD26</f>
        <v>0</v>
      </c>
    </row>
    <row r="27" spans="1:57" x14ac:dyDescent="0.3">
      <c r="H27">
        <f>H26+0.05</f>
        <v>0.05</v>
      </c>
      <c r="I27">
        <f>$I$26-$I$3*(J27*J27)</f>
        <v>9.8021808168750013</v>
      </c>
      <c r="J27">
        <f>J26+I26*0.05</f>
        <v>0.49050000000000005</v>
      </c>
      <c r="K27">
        <f>K26+0.05*(J26+J27)/2</f>
        <v>1.2262500000000003E-2</v>
      </c>
      <c r="N27">
        <f t="shared" ref="N27:N90" si="0">H27</f>
        <v>0.05</v>
      </c>
      <c r="O27">
        <f>$O$26-$O$3*(P27*P27)</f>
        <v>9.8093929907992496</v>
      </c>
      <c r="P27">
        <f>P26+O26*0.058</f>
        <v>0.56898000000000004</v>
      </c>
      <c r="Q27">
        <f>Q26+0.05*(P26+P27)/2</f>
        <v>1.4224500000000001E-2</v>
      </c>
      <c r="T27">
        <f t="shared" ref="T27:U90" si="1">H27</f>
        <v>0.05</v>
      </c>
      <c r="U27" s="2">
        <f t="shared" si="1"/>
        <v>9.8021808168750013</v>
      </c>
      <c r="V27" s="2">
        <f t="shared" ref="V27:V90" si="2">O27</f>
        <v>9.8093929907992496</v>
      </c>
      <c r="Y27">
        <f t="shared" ref="Y27:Y90" si="3">H27</f>
        <v>0.05</v>
      </c>
      <c r="Z27">
        <f t="shared" ref="Z27:Z90" si="4">J27</f>
        <v>0.49050000000000005</v>
      </c>
      <c r="AA27">
        <f t="shared" ref="AA27:AA90" si="5">P27</f>
        <v>0.56898000000000004</v>
      </c>
      <c r="AC27">
        <f t="shared" ref="AC27:AC90" si="6">H27</f>
        <v>0.05</v>
      </c>
      <c r="AD27">
        <f t="shared" ref="AD27:AD90" si="7">K27</f>
        <v>1.2262500000000003E-2</v>
      </c>
      <c r="AE27">
        <f t="shared" ref="AE27:AE90" si="8">Q27</f>
        <v>1.4224500000000001E-2</v>
      </c>
      <c r="AF27">
        <f t="shared" ref="AF27:AF90" si="9">AE27-AD27</f>
        <v>1.9619999999999985E-3</v>
      </c>
      <c r="BB27">
        <f t="shared" ref="BB27:BB61" si="10">Q28</f>
        <v>5.6897119836658919E-2</v>
      </c>
      <c r="BC27">
        <f t="shared" ref="BC27:BC61" si="11">AF28</f>
        <v>7.8568938155651608E-3</v>
      </c>
      <c r="BE27" t="s">
        <v>22</v>
      </c>
    </row>
    <row r="28" spans="1:57" x14ac:dyDescent="0.3">
      <c r="H28">
        <f t="shared" ref="H28:H91" si="12">H27+0.05</f>
        <v>0.1</v>
      </c>
      <c r="I28">
        <f t="shared" ref="I28:I91" si="13">$I$26-$I$3*(J28*J28)</f>
        <v>9.7787481920430039</v>
      </c>
      <c r="J28">
        <f t="shared" ref="J28:J91" si="14">J27+I27*0.05</f>
        <v>0.98060904084375011</v>
      </c>
      <c r="K28">
        <f t="shared" ref="K28:K91" si="15">K27+0.05*(J27+J28)/2</f>
        <v>4.9040226021093758E-2</v>
      </c>
      <c r="N28">
        <f t="shared" si="0"/>
        <v>0.1</v>
      </c>
      <c r="O28">
        <f t="shared" ref="O28:O91" si="16">$O$26-$O$3*(P28*P28)</f>
        <v>9.8075721134332774</v>
      </c>
      <c r="P28">
        <f t="shared" ref="P28:P91" si="17">P27+O27*0.058</f>
        <v>1.1379247934663566</v>
      </c>
      <c r="Q28">
        <f t="shared" ref="Q28:Q91" si="18">Q27+0.05*(P27+P28)/2</f>
        <v>5.6897119836658919E-2</v>
      </c>
      <c r="T28">
        <f t="shared" si="1"/>
        <v>0.1</v>
      </c>
      <c r="U28" s="2">
        <f t="shared" si="1"/>
        <v>9.7787481920430039</v>
      </c>
      <c r="V28" s="2">
        <f t="shared" si="2"/>
        <v>9.8075721134332774</v>
      </c>
      <c r="Y28">
        <f t="shared" si="3"/>
        <v>0.1</v>
      </c>
      <c r="Z28">
        <f t="shared" si="4"/>
        <v>0.98060904084375011</v>
      </c>
      <c r="AA28">
        <f t="shared" si="5"/>
        <v>1.1379247934663566</v>
      </c>
      <c r="AC28">
        <f t="shared" si="6"/>
        <v>0.1</v>
      </c>
      <c r="AD28">
        <f t="shared" si="7"/>
        <v>4.9040226021093758E-2</v>
      </c>
      <c r="AE28">
        <f t="shared" si="8"/>
        <v>5.6897119836658919E-2</v>
      </c>
      <c r="AF28">
        <f t="shared" si="9"/>
        <v>7.8568938155651608E-3</v>
      </c>
      <c r="AT28">
        <f>H28</f>
        <v>0.1</v>
      </c>
      <c r="AU28">
        <f>AF28</f>
        <v>7.8568938155651608E-3</v>
      </c>
      <c r="BB28">
        <f t="shared" si="10"/>
        <v>0.128014339074455</v>
      </c>
      <c r="BC28">
        <f t="shared" si="11"/>
        <v>1.772022577111998E-2</v>
      </c>
    </row>
    <row r="29" spans="1:57" x14ac:dyDescent="0.3">
      <c r="H29">
        <f t="shared" si="12"/>
        <v>0.15000000000000002</v>
      </c>
      <c r="I29">
        <f t="shared" si="13"/>
        <v>9.7398140799744102</v>
      </c>
      <c r="J29">
        <f t="shared" si="14"/>
        <v>1.4695464504459004</v>
      </c>
      <c r="K29">
        <f t="shared" si="15"/>
        <v>0.11029411330333502</v>
      </c>
      <c r="N29">
        <f t="shared" si="0"/>
        <v>0.15000000000000002</v>
      </c>
      <c r="O29">
        <f t="shared" si="16"/>
        <v>9.8045380438688881</v>
      </c>
      <c r="P29">
        <f t="shared" si="17"/>
        <v>1.7067639760454867</v>
      </c>
      <c r="Q29">
        <f t="shared" si="18"/>
        <v>0.128014339074455</v>
      </c>
      <c r="T29">
        <f t="shared" si="1"/>
        <v>0.15000000000000002</v>
      </c>
      <c r="U29" s="2">
        <f t="shared" si="1"/>
        <v>9.7398140799744102</v>
      </c>
      <c r="V29" s="2">
        <f t="shared" si="2"/>
        <v>9.8045380438688881</v>
      </c>
      <c r="Y29">
        <f t="shared" si="3"/>
        <v>0.15000000000000002</v>
      </c>
      <c r="Z29">
        <f t="shared" si="4"/>
        <v>1.4695464504459004</v>
      </c>
      <c r="AA29">
        <f t="shared" si="5"/>
        <v>1.7067639760454867</v>
      </c>
      <c r="AC29">
        <f t="shared" si="6"/>
        <v>0.15000000000000002</v>
      </c>
      <c r="AD29">
        <f t="shared" si="7"/>
        <v>0.11029411330333502</v>
      </c>
      <c r="AE29">
        <f t="shared" si="8"/>
        <v>0.128014339074455</v>
      </c>
      <c r="AF29">
        <f t="shared" si="9"/>
        <v>1.772022577111998E-2</v>
      </c>
      <c r="AT29">
        <f t="shared" ref="AT29:AT46" si="19">H29</f>
        <v>0.15000000000000002</v>
      </c>
      <c r="AU29">
        <f t="shared" ref="AU29:AU46" si="20">AF29</f>
        <v>1.772022577111998E-2</v>
      </c>
      <c r="BB29">
        <f t="shared" si="10"/>
        <v>0.22756911804033925</v>
      </c>
      <c r="BC29">
        <f t="shared" si="11"/>
        <v>3.1622914614741204E-2</v>
      </c>
    </row>
    <row r="30" spans="1:57" x14ac:dyDescent="0.3">
      <c r="H30">
        <f t="shared" si="12"/>
        <v>0.2</v>
      </c>
      <c r="I30">
        <f t="shared" si="13"/>
        <v>9.6855887768065276</v>
      </c>
      <c r="J30">
        <f t="shared" si="14"/>
        <v>1.9565371544446208</v>
      </c>
      <c r="K30">
        <f t="shared" si="15"/>
        <v>0.19594620342559804</v>
      </c>
      <c r="N30">
        <f t="shared" si="0"/>
        <v>0.2</v>
      </c>
      <c r="O30">
        <f t="shared" si="16"/>
        <v>9.8002920583813715</v>
      </c>
      <c r="P30">
        <f t="shared" si="17"/>
        <v>2.2754271825898824</v>
      </c>
      <c r="Q30">
        <f t="shared" si="18"/>
        <v>0.22756911804033925</v>
      </c>
      <c r="T30">
        <f t="shared" si="1"/>
        <v>0.2</v>
      </c>
      <c r="U30" s="2">
        <f t="shared" si="1"/>
        <v>9.6855887768065276</v>
      </c>
      <c r="V30" s="2">
        <f t="shared" si="2"/>
        <v>9.8002920583813715</v>
      </c>
      <c r="Y30">
        <f t="shared" si="3"/>
        <v>0.2</v>
      </c>
      <c r="Z30">
        <f t="shared" si="4"/>
        <v>1.9565371544446208</v>
      </c>
      <c r="AA30">
        <f t="shared" si="5"/>
        <v>2.2754271825898824</v>
      </c>
      <c r="AC30">
        <f t="shared" si="6"/>
        <v>0.2</v>
      </c>
      <c r="AD30">
        <f t="shared" si="7"/>
        <v>0.19594620342559804</v>
      </c>
      <c r="AE30">
        <f t="shared" si="8"/>
        <v>0.22756911804033925</v>
      </c>
      <c r="AF30">
        <f t="shared" si="9"/>
        <v>3.1622914614741204E-2</v>
      </c>
      <c r="AT30">
        <f t="shared" si="19"/>
        <v>0.2</v>
      </c>
      <c r="AU30">
        <f t="shared" si="20"/>
        <v>3.1622914614741204E-2</v>
      </c>
      <c r="BB30">
        <f t="shared" si="10"/>
        <v>0.35555090065448636</v>
      </c>
      <c r="BC30">
        <f t="shared" si="11"/>
        <v>4.9670853535649095E-2</v>
      </c>
    </row>
    <row r="31" spans="1:57" x14ac:dyDescent="0.3">
      <c r="H31">
        <f t="shared" si="12"/>
        <v>0.25</v>
      </c>
      <c r="I31">
        <f t="shared" si="13"/>
        <v>9.6163784666332077</v>
      </c>
      <c r="J31">
        <f t="shared" si="14"/>
        <v>2.4408165932849473</v>
      </c>
      <c r="K31">
        <f t="shared" si="15"/>
        <v>0.30588004711883726</v>
      </c>
      <c r="N31">
        <f t="shared" si="0"/>
        <v>0.25</v>
      </c>
      <c r="O31">
        <f t="shared" si="16"/>
        <v>9.794836032393567</v>
      </c>
      <c r="P31">
        <f t="shared" si="17"/>
        <v>2.843844121976002</v>
      </c>
      <c r="Q31">
        <f t="shared" si="18"/>
        <v>0.35555090065448636</v>
      </c>
      <c r="T31">
        <f t="shared" si="1"/>
        <v>0.25</v>
      </c>
      <c r="U31" s="2">
        <f t="shared" si="1"/>
        <v>9.6163784666332077</v>
      </c>
      <c r="V31" s="2">
        <f t="shared" si="2"/>
        <v>9.794836032393567</v>
      </c>
      <c r="Y31">
        <f t="shared" si="3"/>
        <v>0.25</v>
      </c>
      <c r="Z31">
        <f t="shared" si="4"/>
        <v>2.4408165932849473</v>
      </c>
      <c r="AA31">
        <f t="shared" si="5"/>
        <v>2.843844121976002</v>
      </c>
      <c r="AC31">
        <f t="shared" si="6"/>
        <v>0.25</v>
      </c>
      <c r="AD31">
        <f t="shared" si="7"/>
        <v>0.30588004711883726</v>
      </c>
      <c r="AE31">
        <f t="shared" si="8"/>
        <v>0.35555090065448636</v>
      </c>
      <c r="AF31">
        <f t="shared" si="9"/>
        <v>4.9670853535649095E-2</v>
      </c>
      <c r="AT31">
        <f t="shared" si="19"/>
        <v>0.25</v>
      </c>
      <c r="AU31">
        <f t="shared" si="20"/>
        <v>4.9670853535649095E-2</v>
      </c>
      <c r="BB31">
        <f t="shared" si="10"/>
        <v>0.51194561900025715</v>
      </c>
      <c r="BC31">
        <f t="shared" si="11"/>
        <v>7.2004269133881027E-2</v>
      </c>
    </row>
    <row r="32" spans="1:57" x14ac:dyDescent="0.3">
      <c r="H32">
        <f t="shared" si="12"/>
        <v>0.3</v>
      </c>
      <c r="I32">
        <f t="shared" si="13"/>
        <v>9.5325814920114436</v>
      </c>
      <c r="J32">
        <f t="shared" si="14"/>
        <v>2.9216355166166075</v>
      </c>
      <c r="K32">
        <f t="shared" si="15"/>
        <v>0.43994134986637612</v>
      </c>
      <c r="N32">
        <f t="shared" si="0"/>
        <v>0.3</v>
      </c>
      <c r="O32">
        <f t="shared" si="16"/>
        <v>9.7881724386855655</v>
      </c>
      <c r="P32">
        <f t="shared" si="17"/>
        <v>3.4119446118548291</v>
      </c>
      <c r="Q32">
        <f t="shared" si="18"/>
        <v>0.51194561900025715</v>
      </c>
      <c r="T32">
        <f t="shared" si="1"/>
        <v>0.3</v>
      </c>
      <c r="U32" s="2">
        <f t="shared" si="1"/>
        <v>9.5325814920114436</v>
      </c>
      <c r="V32" s="2">
        <f t="shared" si="2"/>
        <v>9.7881724386855655</v>
      </c>
      <c r="Y32">
        <f t="shared" si="3"/>
        <v>0.3</v>
      </c>
      <c r="Z32">
        <f t="shared" si="4"/>
        <v>2.9216355166166075</v>
      </c>
      <c r="AA32">
        <f t="shared" si="5"/>
        <v>3.4119446118548291</v>
      </c>
      <c r="AC32">
        <f t="shared" si="6"/>
        <v>0.3</v>
      </c>
      <c r="AD32">
        <f t="shared" si="7"/>
        <v>0.43994134986637612</v>
      </c>
      <c r="AE32">
        <f t="shared" si="8"/>
        <v>0.51194561900025715</v>
      </c>
      <c r="AF32">
        <f t="shared" si="9"/>
        <v>7.2004269133881027E-2</v>
      </c>
      <c r="AT32">
        <f t="shared" si="19"/>
        <v>0.3</v>
      </c>
      <c r="AU32">
        <f t="shared" si="20"/>
        <v>7.2004269133881027E-2</v>
      </c>
      <c r="BB32">
        <f t="shared" si="10"/>
        <v>0.69673569962909265</v>
      </c>
      <c r="BC32">
        <f t="shared" si="11"/>
        <v>9.8796847066871862E-2</v>
      </c>
    </row>
    <row r="33" spans="8:55" x14ac:dyDescent="0.3">
      <c r="H33">
        <f t="shared" si="12"/>
        <v>0.35</v>
      </c>
      <c r="I33">
        <f t="shared" si="13"/>
        <v>9.4346834274625859</v>
      </c>
      <c r="J33">
        <f t="shared" si="14"/>
        <v>3.3982645912171798</v>
      </c>
      <c r="K33">
        <f t="shared" si="15"/>
        <v>0.59793885256222079</v>
      </c>
      <c r="N33">
        <f t="shared" si="0"/>
        <v>0.35</v>
      </c>
      <c r="O33">
        <f t="shared" si="16"/>
        <v>9.7803043449779974</v>
      </c>
      <c r="P33">
        <f t="shared" si="17"/>
        <v>3.9796586132985921</v>
      </c>
      <c r="Q33">
        <f t="shared" si="18"/>
        <v>0.69673569962909265</v>
      </c>
      <c r="T33">
        <f t="shared" si="1"/>
        <v>0.35</v>
      </c>
      <c r="U33" s="2">
        <f t="shared" si="1"/>
        <v>9.4346834274625859</v>
      </c>
      <c r="V33" s="2">
        <f t="shared" si="2"/>
        <v>9.7803043449779974</v>
      </c>
      <c r="Y33">
        <f t="shared" si="3"/>
        <v>0.35</v>
      </c>
      <c r="Z33">
        <f t="shared" si="4"/>
        <v>3.3982645912171798</v>
      </c>
      <c r="AA33">
        <f t="shared" si="5"/>
        <v>3.9796586132985921</v>
      </c>
      <c r="AC33">
        <f t="shared" si="6"/>
        <v>0.35</v>
      </c>
      <c r="AD33">
        <f t="shared" si="7"/>
        <v>0.59793885256222079</v>
      </c>
      <c r="AE33">
        <f t="shared" si="8"/>
        <v>0.69673569962909265</v>
      </c>
      <c r="AF33">
        <f t="shared" si="9"/>
        <v>9.8796847066871862E-2</v>
      </c>
      <c r="AT33">
        <f t="shared" si="19"/>
        <v>0.35</v>
      </c>
      <c r="AU33">
        <f t="shared" si="20"/>
        <v>9.8796847066871862E-2</v>
      </c>
      <c r="BB33">
        <f t="shared" si="10"/>
        <v>0.90990007159424036</v>
      </c>
      <c r="BC33">
        <f t="shared" si="11"/>
        <v>0.13025463518683233</v>
      </c>
    </row>
    <row r="34" spans="8:55" x14ac:dyDescent="0.3">
      <c r="H34">
        <f t="shared" si="12"/>
        <v>0.39999999999999997</v>
      </c>
      <c r="I34">
        <f t="shared" si="13"/>
        <v>9.3232510612703585</v>
      </c>
      <c r="J34">
        <f t="shared" si="14"/>
        <v>3.8699987625903089</v>
      </c>
      <c r="K34">
        <f t="shared" si="15"/>
        <v>0.77964543640740802</v>
      </c>
      <c r="N34">
        <f t="shared" si="0"/>
        <v>0.39999999999999997</v>
      </c>
      <c r="O34">
        <f t="shared" si="16"/>
        <v>9.7712354108930324</v>
      </c>
      <c r="P34">
        <f t="shared" si="17"/>
        <v>4.5469162653073161</v>
      </c>
      <c r="Q34">
        <f t="shared" si="18"/>
        <v>0.90990007159424036</v>
      </c>
      <c r="T34">
        <f t="shared" si="1"/>
        <v>0.39999999999999997</v>
      </c>
      <c r="U34" s="2">
        <f t="shared" si="1"/>
        <v>9.3232510612703585</v>
      </c>
      <c r="V34" s="2">
        <f t="shared" si="2"/>
        <v>9.7712354108930324</v>
      </c>
      <c r="Y34">
        <f t="shared" si="3"/>
        <v>0.39999999999999997</v>
      </c>
      <c r="Z34">
        <f t="shared" si="4"/>
        <v>3.8699987625903089</v>
      </c>
      <c r="AA34">
        <f t="shared" si="5"/>
        <v>4.5469162653073161</v>
      </c>
      <c r="AC34">
        <f t="shared" si="6"/>
        <v>0.39999999999999997</v>
      </c>
      <c r="AD34">
        <f t="shared" si="7"/>
        <v>0.77964543640740802</v>
      </c>
      <c r="AE34">
        <f t="shared" si="8"/>
        <v>0.90990007159424036</v>
      </c>
      <c r="AF34">
        <f t="shared" si="9"/>
        <v>0.13025463518683233</v>
      </c>
      <c r="AT34">
        <f t="shared" si="19"/>
        <v>0.39999999999999997</v>
      </c>
      <c r="AU34">
        <f t="shared" si="20"/>
        <v>0.13025463518683233</v>
      </c>
      <c r="BB34">
        <f t="shared" si="10"/>
        <v>1.1514141762054011</v>
      </c>
      <c r="BC34">
        <f t="shared" si="11"/>
        <v>0.16661473784188963</v>
      </c>
    </row>
    <row r="35" spans="8:55" x14ac:dyDescent="0.3">
      <c r="H35">
        <f t="shared" si="12"/>
        <v>0.44999999999999996</v>
      </c>
      <c r="I35">
        <f t="shared" si="13"/>
        <v>9.198925413950386</v>
      </c>
      <c r="J35">
        <f t="shared" si="14"/>
        <v>4.3361613156538272</v>
      </c>
      <c r="K35">
        <f t="shared" si="15"/>
        <v>0.98479943836351147</v>
      </c>
      <c r="N35">
        <f t="shared" si="0"/>
        <v>0.44999999999999996</v>
      </c>
      <c r="O35">
        <f t="shared" si="16"/>
        <v>9.7609698842982837</v>
      </c>
      <c r="P35">
        <f t="shared" si="17"/>
        <v>5.1136479191391118</v>
      </c>
      <c r="Q35">
        <f t="shared" si="18"/>
        <v>1.1514141762054011</v>
      </c>
      <c r="T35">
        <f t="shared" si="1"/>
        <v>0.44999999999999996</v>
      </c>
      <c r="U35" s="2">
        <f t="shared" si="1"/>
        <v>9.198925413950386</v>
      </c>
      <c r="V35" s="2">
        <f t="shared" si="2"/>
        <v>9.7609698842982837</v>
      </c>
      <c r="Y35">
        <f t="shared" si="3"/>
        <v>0.44999999999999996</v>
      </c>
      <c r="Z35">
        <f t="shared" si="4"/>
        <v>4.3361613156538272</v>
      </c>
      <c r="AA35">
        <f t="shared" si="5"/>
        <v>5.1136479191391118</v>
      </c>
      <c r="AC35">
        <f t="shared" si="6"/>
        <v>0.44999999999999996</v>
      </c>
      <c r="AD35">
        <f t="shared" si="7"/>
        <v>0.98479943836351147</v>
      </c>
      <c r="AE35">
        <f t="shared" si="8"/>
        <v>1.1514141762054011</v>
      </c>
      <c r="AF35">
        <f t="shared" si="9"/>
        <v>0.16661473784188963</v>
      </c>
      <c r="AT35">
        <f t="shared" si="19"/>
        <v>0.44999999999999996</v>
      </c>
      <c r="AU35">
        <f t="shared" si="20"/>
        <v>0.16661473784188963</v>
      </c>
      <c r="BB35">
        <f t="shared" si="10"/>
        <v>1.4212499784945893</v>
      </c>
      <c r="BC35">
        <f t="shared" si="11"/>
        <v>0.20814381758094846</v>
      </c>
    </row>
    <row r="36" spans="8:55" x14ac:dyDescent="0.3">
      <c r="H36">
        <f t="shared" si="12"/>
        <v>0.49999999999999994</v>
      </c>
      <c r="I36">
        <f t="shared" si="13"/>
        <v>9.0624139406546504</v>
      </c>
      <c r="J36">
        <f t="shared" si="14"/>
        <v>4.7961075863513463</v>
      </c>
      <c r="K36">
        <f t="shared" si="15"/>
        <v>1.2131061609136409</v>
      </c>
      <c r="N36">
        <f t="shared" si="0"/>
        <v>0.49999999999999994</v>
      </c>
      <c r="O36">
        <f t="shared" si="16"/>
        <v>9.749512597039935</v>
      </c>
      <c r="P36">
        <f t="shared" si="17"/>
        <v>5.6797841724284126</v>
      </c>
      <c r="Q36">
        <f t="shared" si="18"/>
        <v>1.4212499784945893</v>
      </c>
      <c r="T36">
        <f t="shared" si="1"/>
        <v>0.49999999999999994</v>
      </c>
      <c r="U36" s="2">
        <f t="shared" si="1"/>
        <v>9.0624139406546504</v>
      </c>
      <c r="V36" s="2">
        <f t="shared" si="2"/>
        <v>9.749512597039935</v>
      </c>
      <c r="Y36">
        <f t="shared" si="3"/>
        <v>0.49999999999999994</v>
      </c>
      <c r="Z36">
        <f t="shared" si="4"/>
        <v>4.7961075863513463</v>
      </c>
      <c r="AA36">
        <f t="shared" si="5"/>
        <v>5.6797841724284126</v>
      </c>
      <c r="AC36">
        <f t="shared" si="6"/>
        <v>0.49999999999999994</v>
      </c>
      <c r="AD36">
        <f t="shared" si="7"/>
        <v>1.2131061609136409</v>
      </c>
      <c r="AE36">
        <f t="shared" si="8"/>
        <v>1.4212499784945893</v>
      </c>
      <c r="AF36">
        <f t="shared" si="9"/>
        <v>0.20814381758094846</v>
      </c>
      <c r="AT36">
        <f t="shared" si="19"/>
        <v>0.49999999999999994</v>
      </c>
      <c r="AU36">
        <f t="shared" si="20"/>
        <v>0.20814381758094846</v>
      </c>
      <c r="BB36">
        <f t="shared" si="10"/>
        <v>1.7193759803817179</v>
      </c>
      <c r="BC36">
        <f t="shared" si="11"/>
        <v>0.2551364227246915</v>
      </c>
    </row>
    <row r="37" spans="8:55" x14ac:dyDescent="0.3">
      <c r="H37">
        <f t="shared" si="12"/>
        <v>0.54999999999999993</v>
      </c>
      <c r="I37">
        <f t="shared" si="13"/>
        <v>8.9144820789399208</v>
      </c>
      <c r="J37">
        <f t="shared" si="14"/>
        <v>5.2492282833840784</v>
      </c>
      <c r="K37">
        <f t="shared" si="15"/>
        <v>1.4642395576570264</v>
      </c>
      <c r="N37">
        <f t="shared" si="0"/>
        <v>0.54999999999999993</v>
      </c>
      <c r="O37">
        <f t="shared" si="16"/>
        <v>9.7368689600725045</v>
      </c>
      <c r="P37">
        <f t="shared" si="17"/>
        <v>6.2452559030567292</v>
      </c>
      <c r="Q37">
        <f t="shared" si="18"/>
        <v>1.7193759803817179</v>
      </c>
      <c r="T37">
        <f t="shared" si="1"/>
        <v>0.54999999999999993</v>
      </c>
      <c r="U37" s="2">
        <f t="shared" si="1"/>
        <v>8.9144820789399208</v>
      </c>
      <c r="V37" s="2">
        <f t="shared" si="2"/>
        <v>9.7368689600725045</v>
      </c>
      <c r="Y37">
        <f t="shared" si="3"/>
        <v>0.54999999999999993</v>
      </c>
      <c r="Z37">
        <f t="shared" si="4"/>
        <v>5.2492282833840784</v>
      </c>
      <c r="AA37">
        <f t="shared" si="5"/>
        <v>6.2452559030567292</v>
      </c>
      <c r="AC37">
        <f t="shared" si="6"/>
        <v>0.54999999999999993</v>
      </c>
      <c r="AD37">
        <f t="shared" si="7"/>
        <v>1.4642395576570264</v>
      </c>
      <c r="AE37">
        <f t="shared" si="8"/>
        <v>1.7193759803817179</v>
      </c>
      <c r="AF37">
        <f t="shared" si="9"/>
        <v>0.2551364227246915</v>
      </c>
      <c r="AT37">
        <f t="shared" si="19"/>
        <v>0.54999999999999993</v>
      </c>
      <c r="AU37">
        <f t="shared" si="20"/>
        <v>0.2551364227246915</v>
      </c>
      <c r="BB37">
        <f t="shared" si="10"/>
        <v>2.0457572355266596</v>
      </c>
      <c r="BC37">
        <f t="shared" si="11"/>
        <v>0.30791316110175426</v>
      </c>
    </row>
    <row r="38" spans="8:55" x14ac:dyDescent="0.3">
      <c r="H38">
        <f t="shared" si="12"/>
        <v>0.6</v>
      </c>
      <c r="I38">
        <f t="shared" si="13"/>
        <v>8.7559443124460437</v>
      </c>
      <c r="J38">
        <f t="shared" si="14"/>
        <v>5.6949523873310746</v>
      </c>
      <c r="K38">
        <f t="shared" si="15"/>
        <v>1.7378440744249053</v>
      </c>
      <c r="N38">
        <f t="shared" si="0"/>
        <v>0.6</v>
      </c>
      <c r="O38">
        <f t="shared" si="16"/>
        <v>9.7230449579936931</v>
      </c>
      <c r="P38">
        <f t="shared" si="17"/>
        <v>6.8099943027409342</v>
      </c>
      <c r="Q38">
        <f t="shared" si="18"/>
        <v>2.0457572355266596</v>
      </c>
      <c r="T38">
        <f t="shared" si="1"/>
        <v>0.6</v>
      </c>
      <c r="U38" s="2">
        <f t="shared" si="1"/>
        <v>8.7559443124460437</v>
      </c>
      <c r="V38" s="2">
        <f t="shared" si="2"/>
        <v>9.7230449579936931</v>
      </c>
      <c r="Y38">
        <f t="shared" si="3"/>
        <v>0.6</v>
      </c>
      <c r="Z38">
        <f t="shared" si="4"/>
        <v>5.6949523873310746</v>
      </c>
      <c r="AA38">
        <f t="shared" si="5"/>
        <v>6.8099943027409342</v>
      </c>
      <c r="AC38">
        <f t="shared" si="6"/>
        <v>0.6</v>
      </c>
      <c r="AD38">
        <f t="shared" si="7"/>
        <v>1.7378440744249053</v>
      </c>
      <c r="AE38">
        <f t="shared" si="8"/>
        <v>2.0457572355266596</v>
      </c>
      <c r="AF38">
        <f t="shared" si="9"/>
        <v>0.30791316110175426</v>
      </c>
      <c r="AT38">
        <f t="shared" si="19"/>
        <v>0.6</v>
      </c>
      <c r="AU38">
        <f t="shared" si="20"/>
        <v>0.30791316110175426</v>
      </c>
      <c r="BB38">
        <f t="shared" si="10"/>
        <v>2.4003553658527972</v>
      </c>
      <c r="BC38">
        <f t="shared" si="11"/>
        <v>0.36681874167078066</v>
      </c>
    </row>
    <row r="39" spans="8:55" x14ac:dyDescent="0.3">
      <c r="H39">
        <f t="shared" si="12"/>
        <v>0.65</v>
      </c>
      <c r="I39">
        <f t="shared" si="13"/>
        <v>8.587654924992945</v>
      </c>
      <c r="J39">
        <f t="shared" si="14"/>
        <v>6.1327496029533766</v>
      </c>
      <c r="K39">
        <f t="shared" si="15"/>
        <v>2.0335366241820165</v>
      </c>
      <c r="N39">
        <f t="shared" si="0"/>
        <v>0.65</v>
      </c>
      <c r="O39">
        <f t="shared" si="16"/>
        <v>9.7080471429938537</v>
      </c>
      <c r="P39">
        <f t="shared" si="17"/>
        <v>7.3739309103045683</v>
      </c>
      <c r="Q39">
        <f t="shared" si="18"/>
        <v>2.4003553658527972</v>
      </c>
      <c r="T39">
        <f t="shared" si="1"/>
        <v>0.65</v>
      </c>
      <c r="U39" s="2">
        <f t="shared" si="1"/>
        <v>8.587654924992945</v>
      </c>
      <c r="V39" s="2">
        <f t="shared" si="2"/>
        <v>9.7080471429938537</v>
      </c>
      <c r="Y39">
        <f t="shared" si="3"/>
        <v>0.65</v>
      </c>
      <c r="Z39">
        <f t="shared" si="4"/>
        <v>6.1327496029533766</v>
      </c>
      <c r="AA39">
        <f t="shared" si="5"/>
        <v>7.3739309103045683</v>
      </c>
      <c r="AC39">
        <f t="shared" si="6"/>
        <v>0.65</v>
      </c>
      <c r="AD39">
        <f t="shared" si="7"/>
        <v>2.0335366241820165</v>
      </c>
      <c r="AE39">
        <f t="shared" si="8"/>
        <v>2.4003553658527972</v>
      </c>
      <c r="AF39">
        <f t="shared" si="9"/>
        <v>0.36681874167078066</v>
      </c>
      <c r="AT39">
        <f t="shared" si="19"/>
        <v>0.65</v>
      </c>
      <c r="AU39">
        <f t="shared" si="20"/>
        <v>0.36681874167078066</v>
      </c>
      <c r="BB39">
        <f t="shared" si="10"/>
        <v>2.7831285797253669</v>
      </c>
      <c r="BC39">
        <f t="shared" si="11"/>
        <v>0.43221990673944033</v>
      </c>
    </row>
    <row r="40" spans="8:55" x14ac:dyDescent="0.3">
      <c r="H40">
        <f t="shared" si="12"/>
        <v>0.70000000000000007</v>
      </c>
      <c r="I40">
        <f t="shared" si="13"/>
        <v>8.4104986185251551</v>
      </c>
      <c r="J40">
        <f t="shared" si="14"/>
        <v>6.5621323492030239</v>
      </c>
      <c r="K40">
        <f t="shared" si="15"/>
        <v>2.3509086729859265</v>
      </c>
      <c r="N40">
        <f t="shared" si="0"/>
        <v>0.70000000000000007</v>
      </c>
      <c r="O40">
        <f t="shared" si="16"/>
        <v>9.6918826282305801</v>
      </c>
      <c r="P40">
        <f t="shared" si="17"/>
        <v>7.936997644598212</v>
      </c>
      <c r="Q40">
        <f t="shared" si="18"/>
        <v>2.7831285797253669</v>
      </c>
      <c r="T40">
        <f t="shared" si="1"/>
        <v>0.70000000000000007</v>
      </c>
      <c r="U40" s="2">
        <f t="shared" si="1"/>
        <v>8.4104986185251551</v>
      </c>
      <c r="V40" s="2">
        <f t="shared" si="2"/>
        <v>9.6918826282305801</v>
      </c>
      <c r="Y40">
        <f t="shared" si="3"/>
        <v>0.70000000000000007</v>
      </c>
      <c r="Z40">
        <f t="shared" si="4"/>
        <v>6.5621323492030239</v>
      </c>
      <c r="AA40">
        <f t="shared" si="5"/>
        <v>7.936997644598212</v>
      </c>
      <c r="AC40">
        <f t="shared" si="6"/>
        <v>0.70000000000000007</v>
      </c>
      <c r="AD40">
        <f t="shared" si="7"/>
        <v>2.3509086729859265</v>
      </c>
      <c r="AE40">
        <f t="shared" si="8"/>
        <v>2.7831285797253669</v>
      </c>
      <c r="AF40">
        <f t="shared" si="9"/>
        <v>0.43221990673944033</v>
      </c>
      <c r="AT40">
        <f t="shared" si="19"/>
        <v>0.70000000000000007</v>
      </c>
      <c r="AU40">
        <f t="shared" si="20"/>
        <v>0.43221990673944033</v>
      </c>
      <c r="BB40">
        <f t="shared" si="10"/>
        <v>3.1940316917662117</v>
      </c>
      <c r="BC40">
        <f t="shared" si="11"/>
        <v>0.50450327804697759</v>
      </c>
    </row>
    <row r="41" spans="8:55" x14ac:dyDescent="0.3">
      <c r="H41">
        <f t="shared" si="12"/>
        <v>0.75000000000000011</v>
      </c>
      <c r="I41">
        <f t="shared" si="13"/>
        <v>8.2253811625183708</v>
      </c>
      <c r="J41">
        <f t="shared" si="14"/>
        <v>6.9826572801292812</v>
      </c>
      <c r="K41">
        <f t="shared" si="15"/>
        <v>2.6895284137192341</v>
      </c>
      <c r="N41">
        <f t="shared" si="0"/>
        <v>0.75000000000000011</v>
      </c>
      <c r="O41">
        <f t="shared" si="16"/>
        <v>9.6745590806399662</v>
      </c>
      <c r="P41">
        <f t="shared" si="17"/>
        <v>8.4991268370355861</v>
      </c>
      <c r="Q41">
        <f t="shared" si="18"/>
        <v>3.1940316917662117</v>
      </c>
      <c r="T41">
        <f t="shared" si="1"/>
        <v>0.75000000000000011</v>
      </c>
      <c r="U41" s="2">
        <f t="shared" si="1"/>
        <v>8.2253811625183708</v>
      </c>
      <c r="V41" s="2">
        <f t="shared" si="2"/>
        <v>9.6745590806399662</v>
      </c>
      <c r="Y41">
        <f t="shared" si="3"/>
        <v>0.75000000000000011</v>
      </c>
      <c r="Z41">
        <f t="shared" si="4"/>
        <v>6.9826572801292812</v>
      </c>
      <c r="AA41">
        <f t="shared" si="5"/>
        <v>8.4991268370355861</v>
      </c>
      <c r="AC41">
        <f t="shared" si="6"/>
        <v>0.75000000000000011</v>
      </c>
      <c r="AD41">
        <f t="shared" si="7"/>
        <v>2.6895284137192341</v>
      </c>
      <c r="AE41">
        <f t="shared" si="8"/>
        <v>3.1940316917662117</v>
      </c>
      <c r="AF41">
        <f t="shared" si="9"/>
        <v>0.50450327804697759</v>
      </c>
      <c r="AT41">
        <f t="shared" si="19"/>
        <v>0.75000000000000011</v>
      </c>
      <c r="AU41">
        <f t="shared" si="20"/>
        <v>0.50450327804697759</v>
      </c>
      <c r="BB41">
        <f t="shared" si="10"/>
        <v>3.6330161442849191</v>
      </c>
      <c r="BC41">
        <f t="shared" si="11"/>
        <v>0.58407314010607303</v>
      </c>
    </row>
    <row r="42" spans="8:55" x14ac:dyDescent="0.3">
      <c r="H42">
        <f t="shared" si="12"/>
        <v>0.80000000000000016</v>
      </c>
      <c r="I42">
        <f t="shared" si="13"/>
        <v>8.0332202323948216</v>
      </c>
      <c r="J42">
        <f t="shared" si="14"/>
        <v>7.3939263382551994</v>
      </c>
      <c r="K42">
        <f t="shared" si="15"/>
        <v>3.0489430041788461</v>
      </c>
      <c r="N42">
        <f t="shared" si="0"/>
        <v>0.80000000000000016</v>
      </c>
      <c r="O42">
        <f t="shared" si="16"/>
        <v>9.6560847131969858</v>
      </c>
      <c r="P42">
        <f t="shared" si="17"/>
        <v>9.0602512637127042</v>
      </c>
      <c r="Q42">
        <f t="shared" si="18"/>
        <v>3.6330161442849191</v>
      </c>
      <c r="T42">
        <f t="shared" si="1"/>
        <v>0.80000000000000016</v>
      </c>
      <c r="U42" s="2">
        <f t="shared" si="1"/>
        <v>8.0332202323948216</v>
      </c>
      <c r="V42" s="2">
        <f t="shared" si="2"/>
        <v>9.6560847131969858</v>
      </c>
      <c r="Y42">
        <f t="shared" si="3"/>
        <v>0.80000000000000016</v>
      </c>
      <c r="Z42">
        <f t="shared" si="4"/>
        <v>7.3939263382551994</v>
      </c>
      <c r="AA42">
        <f t="shared" si="5"/>
        <v>9.0602512637127042</v>
      </c>
      <c r="AC42">
        <f t="shared" si="6"/>
        <v>0.80000000000000016</v>
      </c>
      <c r="AD42">
        <f t="shared" si="7"/>
        <v>3.0489430041788461</v>
      </c>
      <c r="AE42">
        <f t="shared" si="8"/>
        <v>3.6330161442849191</v>
      </c>
      <c r="AF42">
        <f t="shared" si="9"/>
        <v>0.58407314010607303</v>
      </c>
      <c r="AT42">
        <f t="shared" si="19"/>
        <v>0.80000000000000016</v>
      </c>
      <c r="AU42">
        <f t="shared" si="20"/>
        <v>0.58407314010607303</v>
      </c>
      <c r="BB42">
        <f t="shared" si="10"/>
        <v>4.1000300303046897</v>
      </c>
      <c r="BC42">
        <f t="shared" si="11"/>
        <v>0.67134918392259024</v>
      </c>
    </row>
    <row r="43" spans="8:55" x14ac:dyDescent="0.3">
      <c r="H43">
        <f t="shared" si="12"/>
        <v>0.8500000000000002</v>
      </c>
      <c r="I43">
        <f t="shared" si="13"/>
        <v>7.8349365807902691</v>
      </c>
      <c r="J43">
        <f t="shared" si="14"/>
        <v>7.7955873498749408</v>
      </c>
      <c r="K43">
        <f t="shared" si="15"/>
        <v>3.4286808463820995</v>
      </c>
      <c r="N43">
        <f t="shared" si="0"/>
        <v>0.8500000000000002</v>
      </c>
      <c r="O43">
        <f t="shared" si="16"/>
        <v>9.6364682766384249</v>
      </c>
      <c r="P43">
        <f t="shared" si="17"/>
        <v>9.620304177078129</v>
      </c>
      <c r="Q43">
        <f t="shared" si="18"/>
        <v>4.1000300303046897</v>
      </c>
      <c r="T43">
        <f t="shared" si="1"/>
        <v>0.8500000000000002</v>
      </c>
      <c r="U43" s="2">
        <f t="shared" si="1"/>
        <v>7.8349365807902691</v>
      </c>
      <c r="V43" s="2">
        <f t="shared" si="2"/>
        <v>9.6364682766384249</v>
      </c>
      <c r="Y43">
        <f t="shared" si="3"/>
        <v>0.8500000000000002</v>
      </c>
      <c r="Z43">
        <f t="shared" si="4"/>
        <v>7.7955873498749408</v>
      </c>
      <c r="AA43">
        <f t="shared" si="5"/>
        <v>9.620304177078129</v>
      </c>
      <c r="AC43">
        <f t="shared" si="6"/>
        <v>0.8500000000000002</v>
      </c>
      <c r="AD43">
        <f t="shared" si="7"/>
        <v>3.4286808463820995</v>
      </c>
      <c r="AE43">
        <f t="shared" si="8"/>
        <v>4.1000300303046897</v>
      </c>
      <c r="AF43">
        <f t="shared" si="9"/>
        <v>0.67134918392259024</v>
      </c>
      <c r="AT43">
        <f t="shared" si="19"/>
        <v>0.8500000000000002</v>
      </c>
      <c r="AU43">
        <f t="shared" si="20"/>
        <v>0.67134918392259024</v>
      </c>
      <c r="BB43">
        <f t="shared" si="10"/>
        <v>4.5950181181597216</v>
      </c>
      <c r="BC43">
        <f t="shared" si="11"/>
        <v>0.76676423355788703</v>
      </c>
    </row>
    <row r="44" spans="8:55" x14ac:dyDescent="0.3">
      <c r="H44">
        <f t="shared" si="12"/>
        <v>0.90000000000000024</v>
      </c>
      <c r="I44">
        <f t="shared" si="13"/>
        <v>7.6314456688903238</v>
      </c>
      <c r="J44">
        <f t="shared" si="14"/>
        <v>8.1873341789144547</v>
      </c>
      <c r="K44">
        <f t="shared" si="15"/>
        <v>3.8282538846018346</v>
      </c>
      <c r="N44">
        <f t="shared" si="0"/>
        <v>0.90000000000000024</v>
      </c>
      <c r="O44">
        <f t="shared" si="16"/>
        <v>9.6157190506626335</v>
      </c>
      <c r="P44">
        <f t="shared" si="17"/>
        <v>10.179219337123158</v>
      </c>
      <c r="Q44">
        <f t="shared" si="18"/>
        <v>4.5950181181597216</v>
      </c>
      <c r="T44">
        <f t="shared" si="1"/>
        <v>0.90000000000000024</v>
      </c>
      <c r="U44" s="2">
        <f t="shared" si="1"/>
        <v>7.6314456688903238</v>
      </c>
      <c r="V44" s="2">
        <f t="shared" si="2"/>
        <v>9.6157190506626335</v>
      </c>
      <c r="Y44">
        <f t="shared" si="3"/>
        <v>0.90000000000000024</v>
      </c>
      <c r="Z44">
        <f t="shared" si="4"/>
        <v>8.1873341789144547</v>
      </c>
      <c r="AA44">
        <f t="shared" si="5"/>
        <v>10.179219337123158</v>
      </c>
      <c r="AC44">
        <f t="shared" si="6"/>
        <v>0.90000000000000024</v>
      </c>
      <c r="AD44">
        <f t="shared" si="7"/>
        <v>3.8282538846018346</v>
      </c>
      <c r="AE44">
        <f t="shared" si="8"/>
        <v>4.5950181181597216</v>
      </c>
      <c r="AF44">
        <f t="shared" si="9"/>
        <v>0.76676423355788703</v>
      </c>
      <c r="AT44">
        <f t="shared" si="19"/>
        <v>0.90000000000000024</v>
      </c>
      <c r="AU44">
        <f t="shared" si="20"/>
        <v>0.76676423355788703</v>
      </c>
      <c r="BB44">
        <f t="shared" si="10"/>
        <v>5.1179218776393407</v>
      </c>
      <c r="BC44">
        <f t="shared" si="11"/>
        <v>0.87076197700567004</v>
      </c>
    </row>
    <row r="45" spans="8:55" x14ac:dyDescent="0.3">
      <c r="H45">
        <f t="shared" si="12"/>
        <v>0.95000000000000029</v>
      </c>
      <c r="I45">
        <f t="shared" si="13"/>
        <v>7.4236498662786374</v>
      </c>
      <c r="J45">
        <f t="shared" si="14"/>
        <v>8.5689064623589708</v>
      </c>
      <c r="K45">
        <f t="shared" si="15"/>
        <v>4.2471599006336707</v>
      </c>
      <c r="N45">
        <f t="shared" si="0"/>
        <v>0.95000000000000029</v>
      </c>
      <c r="O45">
        <f t="shared" si="16"/>
        <v>9.593846834621278</v>
      </c>
      <c r="P45">
        <f t="shared" si="17"/>
        <v>10.73693104206159</v>
      </c>
      <c r="Q45">
        <f t="shared" si="18"/>
        <v>5.1179218776393407</v>
      </c>
      <c r="T45">
        <f t="shared" si="1"/>
        <v>0.95000000000000029</v>
      </c>
      <c r="U45" s="2">
        <f t="shared" si="1"/>
        <v>7.4236498662786374</v>
      </c>
      <c r="V45" s="2">
        <f t="shared" si="2"/>
        <v>9.593846834621278</v>
      </c>
      <c r="Y45">
        <f t="shared" si="3"/>
        <v>0.95000000000000029</v>
      </c>
      <c r="Z45">
        <f t="shared" si="4"/>
        <v>8.5689064623589708</v>
      </c>
      <c r="AA45">
        <f t="shared" si="5"/>
        <v>10.73693104206159</v>
      </c>
      <c r="AC45">
        <f t="shared" si="6"/>
        <v>0.95000000000000029</v>
      </c>
      <c r="AD45">
        <f t="shared" si="7"/>
        <v>4.2471599006336707</v>
      </c>
      <c r="AE45">
        <f t="shared" si="8"/>
        <v>5.1179218776393407</v>
      </c>
      <c r="AF45">
        <f t="shared" si="9"/>
        <v>0.87076197700567004</v>
      </c>
      <c r="AT45">
        <f t="shared" si="19"/>
        <v>0.95000000000000029</v>
      </c>
      <c r="AU45">
        <f t="shared" si="20"/>
        <v>0.87076197700567004</v>
      </c>
      <c r="BB45">
        <f t="shared" si="10"/>
        <v>5.6686795076526213</v>
      </c>
      <c r="BC45">
        <f t="shared" si="11"/>
        <v>0.98379472156815417</v>
      </c>
    </row>
    <row r="46" spans="8:55" x14ac:dyDescent="0.3">
      <c r="H46">
        <f t="shared" si="12"/>
        <v>1.0000000000000002</v>
      </c>
      <c r="I46">
        <f t="shared" si="13"/>
        <v>7.2124313076013014</v>
      </c>
      <c r="J46">
        <f t="shared" si="14"/>
        <v>8.940088955672902</v>
      </c>
      <c r="K46">
        <f t="shared" si="15"/>
        <v>4.6848847860844671</v>
      </c>
      <c r="N46">
        <f t="shared" si="0"/>
        <v>1.0000000000000002</v>
      </c>
      <c r="O46">
        <f t="shared" si="16"/>
        <v>9.5708619377190196</v>
      </c>
      <c r="P46">
        <f t="shared" si="17"/>
        <v>11.293374158469625</v>
      </c>
      <c r="Q46">
        <f t="shared" si="18"/>
        <v>5.6686795076526213</v>
      </c>
      <c r="T46">
        <f t="shared" si="1"/>
        <v>1.0000000000000002</v>
      </c>
      <c r="U46" s="2">
        <f t="shared" si="1"/>
        <v>7.2124313076013014</v>
      </c>
      <c r="V46" s="2">
        <f t="shared" si="2"/>
        <v>9.5708619377190196</v>
      </c>
      <c r="Y46">
        <f t="shared" si="3"/>
        <v>1.0000000000000002</v>
      </c>
      <c r="Z46">
        <f t="shared" si="4"/>
        <v>8.940088955672902</v>
      </c>
      <c r="AA46">
        <f t="shared" si="5"/>
        <v>11.293374158469625</v>
      </c>
      <c r="AC46">
        <f t="shared" si="6"/>
        <v>1.0000000000000002</v>
      </c>
      <c r="AD46">
        <f t="shared" si="7"/>
        <v>4.6848847860844671</v>
      </c>
      <c r="AE46">
        <f t="shared" si="8"/>
        <v>5.6686795076526213</v>
      </c>
      <c r="AF46">
        <f t="shared" si="9"/>
        <v>0.98379472156815417</v>
      </c>
      <c r="AT46">
        <f t="shared" si="19"/>
        <v>1.0000000000000002</v>
      </c>
      <c r="AU46">
        <f t="shared" si="20"/>
        <v>0.98379472156815417</v>
      </c>
      <c r="BB46">
        <f t="shared" si="10"/>
        <v>6.2472259653857947</v>
      </c>
      <c r="BC46">
        <f t="shared" si="11"/>
        <v>1.1063211923831808</v>
      </c>
    </row>
    <row r="47" spans="8:55" x14ac:dyDescent="0.3">
      <c r="H47">
        <f t="shared" si="12"/>
        <v>1.0500000000000003</v>
      </c>
      <c r="I47">
        <f t="shared" si="13"/>
        <v>6.9986454736161772</v>
      </c>
      <c r="J47">
        <f t="shared" si="14"/>
        <v>9.3007105210529666</v>
      </c>
      <c r="K47">
        <f t="shared" si="15"/>
        <v>5.1409047730026138</v>
      </c>
      <c r="N47">
        <f t="shared" si="0"/>
        <v>1.0500000000000003</v>
      </c>
      <c r="O47">
        <f t="shared" si="16"/>
        <v>9.5467751687379057</v>
      </c>
      <c r="P47">
        <f t="shared" si="17"/>
        <v>11.848484150857328</v>
      </c>
      <c r="Q47">
        <f t="shared" si="18"/>
        <v>6.2472259653857947</v>
      </c>
      <c r="T47">
        <f t="shared" si="1"/>
        <v>1.0500000000000003</v>
      </c>
      <c r="U47" s="2">
        <f t="shared" si="1"/>
        <v>6.9986454736161772</v>
      </c>
      <c r="V47" s="2">
        <f t="shared" si="2"/>
        <v>9.5467751687379057</v>
      </c>
      <c r="Y47">
        <f t="shared" si="3"/>
        <v>1.0500000000000003</v>
      </c>
      <c r="Z47">
        <f t="shared" si="4"/>
        <v>9.3007105210529666</v>
      </c>
      <c r="AA47">
        <f t="shared" si="5"/>
        <v>11.848484150857328</v>
      </c>
      <c r="AC47">
        <f t="shared" si="6"/>
        <v>1.0500000000000003</v>
      </c>
      <c r="AD47">
        <f t="shared" si="7"/>
        <v>5.1409047730026138</v>
      </c>
      <c r="AE47">
        <f t="shared" si="8"/>
        <v>6.2472259653857947</v>
      </c>
      <c r="AF47">
        <f t="shared" si="9"/>
        <v>1.1063211923831808</v>
      </c>
      <c r="BB47">
        <f t="shared" si="10"/>
        <v>6.8534929969233307</v>
      </c>
      <c r="BC47">
        <f t="shared" si="11"/>
        <v>1.238804391026048</v>
      </c>
    </row>
    <row r="48" spans="8:55" x14ac:dyDescent="0.3">
      <c r="H48">
        <f t="shared" si="12"/>
        <v>1.1000000000000003</v>
      </c>
      <c r="I48">
        <f t="shared" si="13"/>
        <v>6.7831155435747252</v>
      </c>
      <c r="J48">
        <f t="shared" si="14"/>
        <v>9.6506427947337752</v>
      </c>
      <c r="K48">
        <f t="shared" si="15"/>
        <v>5.6146886058972827</v>
      </c>
      <c r="N48">
        <f t="shared" si="0"/>
        <v>1.1000000000000003</v>
      </c>
      <c r="O48">
        <f t="shared" si="16"/>
        <v>9.5215978253038696</v>
      </c>
      <c r="P48">
        <f t="shared" si="17"/>
        <v>12.402197110644126</v>
      </c>
      <c r="Q48">
        <f t="shared" si="18"/>
        <v>6.8534929969233307</v>
      </c>
      <c r="T48">
        <f t="shared" si="1"/>
        <v>1.1000000000000003</v>
      </c>
      <c r="U48" s="2">
        <f t="shared" si="1"/>
        <v>6.7831155435747252</v>
      </c>
      <c r="V48" s="2">
        <f t="shared" si="2"/>
        <v>9.5215978253038696</v>
      </c>
      <c r="Y48">
        <f t="shared" si="3"/>
        <v>1.1000000000000003</v>
      </c>
      <c r="Z48">
        <f t="shared" si="4"/>
        <v>9.6506427947337752</v>
      </c>
      <c r="AA48">
        <f t="shared" si="5"/>
        <v>12.402197110644126</v>
      </c>
      <c r="AC48">
        <f t="shared" si="6"/>
        <v>1.1000000000000003</v>
      </c>
      <c r="AD48">
        <f t="shared" si="7"/>
        <v>5.6146886058972827</v>
      </c>
      <c r="AE48">
        <f t="shared" si="8"/>
        <v>6.8534929969233307</v>
      </c>
      <c r="AF48">
        <f t="shared" si="9"/>
        <v>1.238804391026048</v>
      </c>
      <c r="BB48">
        <f t="shared" si="10"/>
        <v>7.4874091693022278</v>
      </c>
      <c r="BC48">
        <f t="shared" si="11"/>
        <v>1.3817095292387878</v>
      </c>
    </row>
    <row r="49" spans="8:55" x14ac:dyDescent="0.3">
      <c r="H49">
        <f t="shared" si="12"/>
        <v>1.1500000000000004</v>
      </c>
      <c r="I49">
        <f t="shared" si="13"/>
        <v>6.5666275460099799</v>
      </c>
      <c r="J49">
        <f t="shared" si="14"/>
        <v>9.9897985719125106</v>
      </c>
      <c r="K49">
        <f t="shared" si="15"/>
        <v>6.10569964006344</v>
      </c>
      <c r="N49">
        <f t="shared" si="0"/>
        <v>1.1500000000000004</v>
      </c>
      <c r="O49">
        <f t="shared" si="16"/>
        <v>9.4953416827135566</v>
      </c>
      <c r="P49">
        <f t="shared" si="17"/>
        <v>12.95444978451175</v>
      </c>
      <c r="Q49">
        <f t="shared" si="18"/>
        <v>7.4874091693022278</v>
      </c>
      <c r="T49">
        <f t="shared" si="1"/>
        <v>1.1500000000000004</v>
      </c>
      <c r="U49" s="2">
        <f t="shared" si="1"/>
        <v>6.5666275460099799</v>
      </c>
      <c r="V49" s="2">
        <f t="shared" si="2"/>
        <v>9.4953416827135566</v>
      </c>
      <c r="Y49">
        <f t="shared" si="3"/>
        <v>1.1500000000000004</v>
      </c>
      <c r="Z49">
        <f t="shared" si="4"/>
        <v>9.9897985719125106</v>
      </c>
      <c r="AA49">
        <f t="shared" si="5"/>
        <v>12.95444978451175</v>
      </c>
      <c r="AC49">
        <f t="shared" si="6"/>
        <v>1.1500000000000004</v>
      </c>
      <c r="AD49">
        <f t="shared" si="7"/>
        <v>6.10569964006344</v>
      </c>
      <c r="AE49">
        <f t="shared" si="8"/>
        <v>7.4874091693022278</v>
      </c>
      <c r="AF49">
        <f t="shared" si="9"/>
        <v>1.3817095292387878</v>
      </c>
      <c r="BB49">
        <f t="shared" si="10"/>
        <v>8.1488999039677505</v>
      </c>
      <c r="BC49">
        <f t="shared" si="11"/>
        <v>1.5355020508761728</v>
      </c>
    </row>
    <row r="50" spans="8:55" x14ac:dyDescent="0.3">
      <c r="H50">
        <f t="shared" si="12"/>
        <v>1.2000000000000004</v>
      </c>
      <c r="I50">
        <f t="shared" si="13"/>
        <v>6.3499263164124908</v>
      </c>
      <c r="J50">
        <f t="shared" si="14"/>
        <v>10.318129949213009</v>
      </c>
      <c r="K50">
        <f t="shared" si="15"/>
        <v>6.6133978530915778</v>
      </c>
      <c r="N50">
        <f t="shared" si="0"/>
        <v>1.2000000000000004</v>
      </c>
      <c r="O50">
        <f t="shared" si="16"/>
        <v>9.4680189823402046</v>
      </c>
      <c r="P50">
        <f t="shared" si="17"/>
        <v>13.505179602109136</v>
      </c>
      <c r="Q50">
        <f t="shared" si="18"/>
        <v>8.1488999039677505</v>
      </c>
      <c r="T50">
        <f t="shared" si="1"/>
        <v>1.2000000000000004</v>
      </c>
      <c r="U50" s="2">
        <f t="shared" si="1"/>
        <v>6.3499263164124908</v>
      </c>
      <c r="V50" s="2">
        <f t="shared" si="2"/>
        <v>9.4680189823402046</v>
      </c>
      <c r="Y50">
        <f t="shared" si="3"/>
        <v>1.2000000000000004</v>
      </c>
      <c r="Z50">
        <f t="shared" si="4"/>
        <v>10.318129949213009</v>
      </c>
      <c r="AA50">
        <f t="shared" si="5"/>
        <v>13.505179602109136</v>
      </c>
      <c r="AC50">
        <f t="shared" si="6"/>
        <v>1.2000000000000004</v>
      </c>
      <c r="AD50">
        <f t="shared" si="7"/>
        <v>6.6133978530915778</v>
      </c>
      <c r="AE50">
        <f t="shared" si="8"/>
        <v>8.1488999039677505</v>
      </c>
      <c r="AF50">
        <f t="shared" si="9"/>
        <v>1.5355020508761728</v>
      </c>
      <c r="BB50">
        <f t="shared" si="10"/>
        <v>8.8378875115976001</v>
      </c>
      <c r="BC50">
        <f t="shared" si="11"/>
        <v>1.700645753149856</v>
      </c>
    </row>
    <row r="51" spans="8:55" x14ac:dyDescent="0.3">
      <c r="H51">
        <f t="shared" si="12"/>
        <v>1.2500000000000004</v>
      </c>
      <c r="I51">
        <f t="shared" si="13"/>
        <v>6.133712253392118</v>
      </c>
      <c r="J51">
        <f t="shared" si="14"/>
        <v>10.635626265033634</v>
      </c>
      <c r="K51">
        <f t="shared" si="15"/>
        <v>7.1372417584477441</v>
      </c>
      <c r="N51">
        <f t="shared" si="0"/>
        <v>1.2500000000000004</v>
      </c>
      <c r="O51">
        <f t="shared" si="16"/>
        <v>9.4396424196379858</v>
      </c>
      <c r="P51">
        <f t="shared" si="17"/>
        <v>14.054324703084868</v>
      </c>
      <c r="Q51">
        <f t="shared" si="18"/>
        <v>8.8378875115976001</v>
      </c>
      <c r="T51">
        <f t="shared" si="1"/>
        <v>1.2500000000000004</v>
      </c>
      <c r="U51" s="2">
        <f t="shared" si="1"/>
        <v>6.133712253392118</v>
      </c>
      <c r="V51" s="2">
        <f t="shared" si="2"/>
        <v>9.4396424196379858</v>
      </c>
      <c r="Y51">
        <f t="shared" si="3"/>
        <v>1.2500000000000004</v>
      </c>
      <c r="Z51">
        <f t="shared" si="4"/>
        <v>10.635626265033634</v>
      </c>
      <c r="AA51">
        <f t="shared" si="5"/>
        <v>14.054324703084868</v>
      </c>
      <c r="AC51">
        <f t="shared" si="6"/>
        <v>1.2500000000000004</v>
      </c>
      <c r="AD51">
        <f t="shared" si="7"/>
        <v>7.1372417584477441</v>
      </c>
      <c r="AE51">
        <f t="shared" si="8"/>
        <v>8.8378875115976001</v>
      </c>
      <c r="AF51">
        <f t="shared" si="9"/>
        <v>1.700645753149856</v>
      </c>
      <c r="BB51">
        <f t="shared" si="10"/>
        <v>9.5542912282603183</v>
      </c>
      <c r="BC51">
        <f t="shared" si="11"/>
        <v>1.8776010162441521</v>
      </c>
    </row>
    <row r="52" spans="8:55" x14ac:dyDescent="0.3">
      <c r="H52">
        <f t="shared" si="12"/>
        <v>1.3000000000000005</v>
      </c>
      <c r="I52">
        <f t="shared" si="13"/>
        <v>5.9186388500599243</v>
      </c>
      <c r="J52">
        <f t="shared" si="14"/>
        <v>10.94231187770324</v>
      </c>
      <c r="K52">
        <f t="shared" si="15"/>
        <v>7.6766902120161662</v>
      </c>
      <c r="N52">
        <f t="shared" si="0"/>
        <v>1.3000000000000005</v>
      </c>
      <c r="O52">
        <f t="shared" si="16"/>
        <v>9.4102251317647134</v>
      </c>
      <c r="P52">
        <f t="shared" si="17"/>
        <v>14.601823963423872</v>
      </c>
      <c r="Q52">
        <f t="shared" si="18"/>
        <v>9.5542912282603183</v>
      </c>
      <c r="T52">
        <f t="shared" si="1"/>
        <v>1.3000000000000005</v>
      </c>
      <c r="U52" s="2">
        <f t="shared" si="1"/>
        <v>5.9186388500599243</v>
      </c>
      <c r="V52" s="2">
        <f t="shared" si="2"/>
        <v>9.4102251317647134</v>
      </c>
      <c r="Y52">
        <f t="shared" si="3"/>
        <v>1.3000000000000005</v>
      </c>
      <c r="Z52">
        <f t="shared" si="4"/>
        <v>10.94231187770324</v>
      </c>
      <c r="AA52">
        <f t="shared" si="5"/>
        <v>14.601823963423872</v>
      </c>
      <c r="AC52">
        <f t="shared" si="6"/>
        <v>1.3000000000000005</v>
      </c>
      <c r="AD52">
        <f t="shared" si="7"/>
        <v>7.6766902120161662</v>
      </c>
      <c r="AE52">
        <f t="shared" si="8"/>
        <v>9.5542912282603183</v>
      </c>
      <c r="AF52">
        <f t="shared" si="9"/>
        <v>1.8776010162441521</v>
      </c>
      <c r="BB52">
        <f t="shared" si="10"/>
        <v>10.29802725287257</v>
      </c>
      <c r="BC52">
        <f t="shared" si="11"/>
        <v>2.0668231484086679</v>
      </c>
    </row>
    <row r="53" spans="8:55" x14ac:dyDescent="0.3">
      <c r="H53">
        <f t="shared" si="12"/>
        <v>1.3500000000000005</v>
      </c>
      <c r="I53">
        <f t="shared" si="13"/>
        <v>5.7053109647218818</v>
      </c>
      <c r="J53">
        <f t="shared" si="14"/>
        <v>11.238243820206236</v>
      </c>
      <c r="K53">
        <f t="shared" si="15"/>
        <v>8.2312041044639024</v>
      </c>
      <c r="N53">
        <f t="shared" si="0"/>
        <v>1.3500000000000005</v>
      </c>
      <c r="O53">
        <f t="shared" si="16"/>
        <v>9.3797806848433218</v>
      </c>
      <c r="P53">
        <f t="shared" si="17"/>
        <v>15.147617021066225</v>
      </c>
      <c r="Q53">
        <f t="shared" si="18"/>
        <v>10.29802725287257</v>
      </c>
      <c r="T53">
        <f t="shared" si="1"/>
        <v>1.3500000000000005</v>
      </c>
      <c r="U53" s="2">
        <f t="shared" si="1"/>
        <v>5.7053109647218818</v>
      </c>
      <c r="V53" s="2">
        <f t="shared" si="2"/>
        <v>9.3797806848433218</v>
      </c>
      <c r="Y53">
        <f t="shared" si="3"/>
        <v>1.3500000000000005</v>
      </c>
      <c r="Z53">
        <f t="shared" si="4"/>
        <v>11.238243820206236</v>
      </c>
      <c r="AA53">
        <f t="shared" si="5"/>
        <v>15.147617021066225</v>
      </c>
      <c r="AC53">
        <f t="shared" si="6"/>
        <v>1.3500000000000005</v>
      </c>
      <c r="AD53">
        <f t="shared" si="7"/>
        <v>8.2312041044639024</v>
      </c>
      <c r="AE53">
        <f t="shared" si="8"/>
        <v>10.29802725287257</v>
      </c>
      <c r="AF53">
        <f t="shared" si="9"/>
        <v>2.0668231484086679</v>
      </c>
      <c r="BB53">
        <f t="shared" si="10"/>
        <v>11.069008785918903</v>
      </c>
      <c r="BC53">
        <f t="shared" si="11"/>
        <v>2.2687608517387865</v>
      </c>
    </row>
    <row r="54" spans="8:55" x14ac:dyDescent="0.3">
      <c r="H54">
        <f t="shared" si="12"/>
        <v>1.4000000000000006</v>
      </c>
      <c r="I54">
        <f t="shared" si="13"/>
        <v>5.4942837846512109</v>
      </c>
      <c r="J54">
        <f t="shared" si="14"/>
        <v>11.52350936844233</v>
      </c>
      <c r="K54">
        <f t="shared" si="15"/>
        <v>8.800247934180117</v>
      </c>
      <c r="N54">
        <f t="shared" si="0"/>
        <v>1.4000000000000006</v>
      </c>
      <c r="O54">
        <f t="shared" si="16"/>
        <v>9.3483230608829526</v>
      </c>
      <c r="P54">
        <f t="shared" si="17"/>
        <v>15.691644300787138</v>
      </c>
      <c r="Q54">
        <f t="shared" si="18"/>
        <v>11.069008785918903</v>
      </c>
      <c r="T54">
        <f t="shared" si="1"/>
        <v>1.4000000000000006</v>
      </c>
      <c r="U54" s="2">
        <f t="shared" si="1"/>
        <v>5.4942837846512109</v>
      </c>
      <c r="V54" s="2">
        <f t="shared" si="2"/>
        <v>9.3483230608829526</v>
      </c>
      <c r="Y54">
        <f t="shared" si="3"/>
        <v>1.4000000000000006</v>
      </c>
      <c r="Z54">
        <f t="shared" si="4"/>
        <v>11.52350936844233</v>
      </c>
      <c r="AA54">
        <f t="shared" si="5"/>
        <v>15.691644300787138</v>
      </c>
      <c r="AC54">
        <f t="shared" si="6"/>
        <v>1.4000000000000006</v>
      </c>
      <c r="AD54">
        <f t="shared" si="7"/>
        <v>8.800247934180117</v>
      </c>
      <c r="AE54">
        <f t="shared" si="8"/>
        <v>11.069008785918903</v>
      </c>
      <c r="AF54">
        <f t="shared" si="9"/>
        <v>2.2687608517387865</v>
      </c>
      <c r="BB54">
        <f t="shared" si="10"/>
        <v>11.86714606939654</v>
      </c>
      <c r="BC54">
        <f t="shared" si="11"/>
        <v>2.4838548120634929</v>
      </c>
    </row>
    <row r="55" spans="8:55" x14ac:dyDescent="0.3">
      <c r="H55">
        <f t="shared" si="12"/>
        <v>1.4500000000000006</v>
      </c>
      <c r="I55">
        <f t="shared" si="13"/>
        <v>5.2860624287015714</v>
      </c>
      <c r="J55">
        <f t="shared" si="14"/>
        <v>11.79822355767489</v>
      </c>
      <c r="K55">
        <f t="shared" si="15"/>
        <v>9.3832912573330471</v>
      </c>
      <c r="N55">
        <f t="shared" si="0"/>
        <v>1.4500000000000006</v>
      </c>
      <c r="O55">
        <f t="shared" si="16"/>
        <v>9.3158666443809057</v>
      </c>
      <c r="P55">
        <f t="shared" si="17"/>
        <v>16.233847038318348</v>
      </c>
      <c r="Q55">
        <f t="shared" si="18"/>
        <v>11.86714606939654</v>
      </c>
      <c r="T55">
        <f t="shared" si="1"/>
        <v>1.4500000000000006</v>
      </c>
      <c r="U55" s="2">
        <f t="shared" si="1"/>
        <v>5.2860624287015714</v>
      </c>
      <c r="V55" s="2">
        <f t="shared" si="2"/>
        <v>9.3158666443809057</v>
      </c>
      <c r="Y55">
        <f t="shared" si="3"/>
        <v>1.4500000000000006</v>
      </c>
      <c r="Z55">
        <f t="shared" si="4"/>
        <v>11.79822355767489</v>
      </c>
      <c r="AA55">
        <f t="shared" si="5"/>
        <v>16.233847038318348</v>
      </c>
      <c r="AC55">
        <f t="shared" si="6"/>
        <v>1.4500000000000006</v>
      </c>
      <c r="AD55">
        <f t="shared" si="7"/>
        <v>9.3832912573330471</v>
      </c>
      <c r="AE55">
        <f t="shared" si="8"/>
        <v>11.86714606939654</v>
      </c>
      <c r="AF55">
        <f t="shared" si="9"/>
        <v>2.4838548120634929</v>
      </c>
      <c r="BB55">
        <f t="shared" si="10"/>
        <v>12.692346427946809</v>
      </c>
      <c r="BC55">
        <f t="shared" si="11"/>
        <v>2.7125364146941404</v>
      </c>
    </row>
    <row r="56" spans="8:55" x14ac:dyDescent="0.3">
      <c r="H56">
        <f t="shared" si="12"/>
        <v>1.5000000000000007</v>
      </c>
      <c r="I56">
        <f t="shared" si="13"/>
        <v>5.0811021287622076</v>
      </c>
      <c r="J56">
        <f t="shared" si="14"/>
        <v>12.062526679109968</v>
      </c>
      <c r="K56">
        <f t="shared" si="15"/>
        <v>9.9798100132526688</v>
      </c>
      <c r="N56">
        <f t="shared" si="0"/>
        <v>1.5000000000000007</v>
      </c>
      <c r="O56">
        <f t="shared" si="16"/>
        <v>9.2824262086270046</v>
      </c>
      <c r="P56">
        <f t="shared" si="17"/>
        <v>16.77416730369244</v>
      </c>
      <c r="Q56">
        <f t="shared" si="18"/>
        <v>12.692346427946809</v>
      </c>
      <c r="T56">
        <f t="shared" si="1"/>
        <v>1.5000000000000007</v>
      </c>
      <c r="U56" s="2">
        <f t="shared" si="1"/>
        <v>5.0811021287622076</v>
      </c>
      <c r="V56" s="2">
        <f t="shared" si="2"/>
        <v>9.2824262086270046</v>
      </c>
      <c r="Y56">
        <f t="shared" si="3"/>
        <v>1.5000000000000007</v>
      </c>
      <c r="Z56">
        <f t="shared" si="4"/>
        <v>12.062526679109968</v>
      </c>
      <c r="AA56">
        <f t="shared" si="5"/>
        <v>16.77416730369244</v>
      </c>
      <c r="AC56">
        <f t="shared" si="6"/>
        <v>1.5000000000000007</v>
      </c>
      <c r="AD56">
        <f t="shared" si="7"/>
        <v>9.9798100132526688</v>
      </c>
      <c r="AE56">
        <f t="shared" si="8"/>
        <v>12.692346427946809</v>
      </c>
      <c r="AF56">
        <f t="shared" si="9"/>
        <v>2.7125364146941404</v>
      </c>
      <c r="BB56">
        <f t="shared" si="10"/>
        <v>13.544514311133941</v>
      </c>
      <c r="BC56">
        <f t="shared" si="11"/>
        <v>2.9552265862648213</v>
      </c>
    </row>
    <row r="57" spans="8:55" x14ac:dyDescent="0.3">
      <c r="H57">
        <f t="shared" si="12"/>
        <v>1.5500000000000007</v>
      </c>
      <c r="I57">
        <f t="shared" si="13"/>
        <v>4.8798089263969224</v>
      </c>
      <c r="J57">
        <f t="shared" si="14"/>
        <v>12.316581785548079</v>
      </c>
      <c r="K57">
        <f t="shared" si="15"/>
        <v>10.58928772486912</v>
      </c>
      <c r="N57">
        <f t="shared" si="0"/>
        <v>1.5500000000000007</v>
      </c>
      <c r="O57">
        <f t="shared" si="16"/>
        <v>9.2480169017322531</v>
      </c>
      <c r="P57">
        <f t="shared" si="17"/>
        <v>17.312548023792807</v>
      </c>
      <c r="Q57">
        <f t="shared" si="18"/>
        <v>13.544514311133941</v>
      </c>
      <c r="T57">
        <f t="shared" si="1"/>
        <v>1.5500000000000007</v>
      </c>
      <c r="U57" s="2">
        <f t="shared" si="1"/>
        <v>4.8798089263969224</v>
      </c>
      <c r="V57" s="2">
        <f t="shared" si="2"/>
        <v>9.2480169017322531</v>
      </c>
      <c r="Y57">
        <f t="shared" si="3"/>
        <v>1.5500000000000007</v>
      </c>
      <c r="Z57">
        <f t="shared" si="4"/>
        <v>12.316581785548079</v>
      </c>
      <c r="AA57">
        <f t="shared" si="5"/>
        <v>17.312548023792807</v>
      </c>
      <c r="AC57">
        <f t="shared" si="6"/>
        <v>1.5500000000000007</v>
      </c>
      <c r="AD57">
        <f t="shared" si="7"/>
        <v>10.58928772486912</v>
      </c>
      <c r="AE57">
        <f t="shared" si="8"/>
        <v>13.544514311133941</v>
      </c>
      <c r="AF57">
        <f t="shared" si="9"/>
        <v>2.9552265862648213</v>
      </c>
      <c r="BB57">
        <f t="shared" si="10"/>
        <v>14.423551336831093</v>
      </c>
      <c r="BC57">
        <f t="shared" si="11"/>
        <v>3.2123347615265718</v>
      </c>
    </row>
    <row r="58" spans="8:55" x14ac:dyDescent="0.3">
      <c r="H58">
        <f t="shared" si="12"/>
        <v>1.6000000000000008</v>
      </c>
      <c r="I58">
        <f t="shared" si="13"/>
        <v>4.6825408192609226</v>
      </c>
      <c r="J58">
        <f t="shared" si="14"/>
        <v>12.560572231867926</v>
      </c>
      <c r="K58">
        <f t="shared" si="15"/>
        <v>11.211216575304521</v>
      </c>
      <c r="N58">
        <f t="shared" si="0"/>
        <v>1.6000000000000008</v>
      </c>
      <c r="O58">
        <f t="shared" si="16"/>
        <v>9.2126542324038567</v>
      </c>
      <c r="P58">
        <f t="shared" si="17"/>
        <v>17.848933004093279</v>
      </c>
      <c r="Q58">
        <f t="shared" si="18"/>
        <v>14.423551336831093</v>
      </c>
      <c r="T58">
        <f t="shared" si="1"/>
        <v>1.6000000000000008</v>
      </c>
      <c r="U58" s="2">
        <f t="shared" si="1"/>
        <v>4.6825408192609226</v>
      </c>
      <c r="V58" s="2">
        <f t="shared" si="2"/>
        <v>9.2126542324038567</v>
      </c>
      <c r="Y58">
        <f t="shared" si="3"/>
        <v>1.6000000000000008</v>
      </c>
      <c r="Z58">
        <f t="shared" si="4"/>
        <v>12.560572231867926</v>
      </c>
      <c r="AA58">
        <f t="shared" si="5"/>
        <v>17.848933004093279</v>
      </c>
      <c r="AC58">
        <f t="shared" si="6"/>
        <v>1.6000000000000008</v>
      </c>
      <c r="AD58">
        <f t="shared" si="7"/>
        <v>11.211216575304521</v>
      </c>
      <c r="AE58">
        <f t="shared" si="8"/>
        <v>14.423551336831093</v>
      </c>
      <c r="AF58">
        <f t="shared" si="9"/>
        <v>3.2123347615265718</v>
      </c>
      <c r="BB58">
        <f t="shared" si="10"/>
        <v>15.329356335672742</v>
      </c>
      <c r="BC58">
        <f t="shared" si="11"/>
        <v>3.4842579727507488</v>
      </c>
    </row>
    <row r="59" spans="8:55" x14ac:dyDescent="0.3">
      <c r="H59">
        <f t="shared" si="12"/>
        <v>1.6500000000000008</v>
      </c>
      <c r="I59">
        <f t="shared" si="13"/>
        <v>4.4896092918291046</v>
      </c>
      <c r="J59">
        <f t="shared" si="14"/>
        <v>12.794699272830972</v>
      </c>
      <c r="K59">
        <f t="shared" si="15"/>
        <v>11.845098362921993</v>
      </c>
      <c r="N59">
        <f t="shared" si="0"/>
        <v>1.6500000000000008</v>
      </c>
      <c r="O59">
        <f t="shared" si="16"/>
        <v>9.1763540554889023</v>
      </c>
      <c r="P59">
        <f t="shared" si="17"/>
        <v>18.383266949572704</v>
      </c>
      <c r="Q59">
        <f t="shared" si="18"/>
        <v>15.329356335672742</v>
      </c>
      <c r="T59">
        <f t="shared" si="1"/>
        <v>1.6500000000000008</v>
      </c>
      <c r="U59" s="2">
        <f t="shared" si="1"/>
        <v>4.4896092918291046</v>
      </c>
      <c r="V59" s="2">
        <f t="shared" si="2"/>
        <v>9.1763540554889023</v>
      </c>
      <c r="Y59">
        <f t="shared" si="3"/>
        <v>1.6500000000000008</v>
      </c>
      <c r="Z59">
        <f t="shared" si="4"/>
        <v>12.794699272830972</v>
      </c>
      <c r="AA59">
        <f t="shared" si="5"/>
        <v>18.383266949572704</v>
      </c>
      <c r="AC59">
        <f t="shared" si="6"/>
        <v>1.6500000000000008</v>
      </c>
      <c r="AD59">
        <f t="shared" si="7"/>
        <v>11.845098362921993</v>
      </c>
      <c r="AE59">
        <f t="shared" si="8"/>
        <v>15.329356335672742</v>
      </c>
      <c r="AF59">
        <f t="shared" si="9"/>
        <v>3.4842579727507488</v>
      </c>
      <c r="BB59">
        <f t="shared" si="10"/>
        <v>16.261825396531837</v>
      </c>
      <c r="BC59">
        <f t="shared" si="11"/>
        <v>3.7713800583535093</v>
      </c>
    </row>
    <row r="60" spans="8:55" x14ac:dyDescent="0.3">
      <c r="H60">
        <f t="shared" si="12"/>
        <v>1.7000000000000008</v>
      </c>
      <c r="I60">
        <f t="shared" si="13"/>
        <v>4.3012811663524033</v>
      </c>
      <c r="J60">
        <f t="shared" si="14"/>
        <v>13.019179737422427</v>
      </c>
      <c r="K60">
        <f t="shared" si="15"/>
        <v>12.490445338178327</v>
      </c>
      <c r="N60">
        <f t="shared" si="0"/>
        <v>1.7000000000000008</v>
      </c>
      <c r="O60">
        <f t="shared" si="16"/>
        <v>9.1391325573090931</v>
      </c>
      <c r="P60">
        <f t="shared" si="17"/>
        <v>18.915495484791059</v>
      </c>
      <c r="Q60">
        <f t="shared" si="18"/>
        <v>16.261825396531837</v>
      </c>
      <c r="T60">
        <f t="shared" si="1"/>
        <v>1.7000000000000008</v>
      </c>
      <c r="U60" s="2">
        <f t="shared" si="1"/>
        <v>4.3012811663524033</v>
      </c>
      <c r="V60" s="2">
        <f t="shared" si="2"/>
        <v>9.1391325573090931</v>
      </c>
      <c r="Y60">
        <f t="shared" si="3"/>
        <v>1.7000000000000008</v>
      </c>
      <c r="Z60">
        <f t="shared" si="4"/>
        <v>13.019179737422427</v>
      </c>
      <c r="AA60">
        <f t="shared" si="5"/>
        <v>18.915495484791059</v>
      </c>
      <c r="AC60">
        <f t="shared" si="6"/>
        <v>1.7000000000000008</v>
      </c>
      <c r="AD60">
        <f t="shared" si="7"/>
        <v>12.490445338178327</v>
      </c>
      <c r="AE60">
        <f t="shared" si="8"/>
        <v>16.261825396531837</v>
      </c>
      <c r="AF60">
        <f t="shared" si="9"/>
        <v>3.7713800583535093</v>
      </c>
      <c r="BB60">
        <f t="shared" si="10"/>
        <v>17.220851912979487</v>
      </c>
      <c r="BC60">
        <f t="shared" si="11"/>
        <v>4.0740709864720976</v>
      </c>
    </row>
    <row r="61" spans="8:55" x14ac:dyDescent="0.3">
      <c r="H61">
        <f t="shared" si="12"/>
        <v>1.7500000000000009</v>
      </c>
      <c r="I61">
        <f t="shared" si="13"/>
        <v>4.1177807125347723</v>
      </c>
      <c r="J61">
        <f t="shared" si="14"/>
        <v>13.234243795740047</v>
      </c>
      <c r="K61">
        <f t="shared" si="15"/>
        <v>13.14678092650739</v>
      </c>
      <c r="N61">
        <f t="shared" si="0"/>
        <v>1.7500000000000009</v>
      </c>
      <c r="O61">
        <f t="shared" si="16"/>
        <v>9.1010062408090082</v>
      </c>
      <c r="P61">
        <f t="shared" si="17"/>
        <v>19.445565173114986</v>
      </c>
      <c r="Q61">
        <f t="shared" si="18"/>
        <v>17.220851912979487</v>
      </c>
      <c r="T61">
        <f t="shared" si="1"/>
        <v>1.7500000000000009</v>
      </c>
      <c r="U61" s="2">
        <f t="shared" si="1"/>
        <v>4.1177807125347723</v>
      </c>
      <c r="V61" s="2">
        <f t="shared" si="2"/>
        <v>9.1010062408090082</v>
      </c>
      <c r="Y61">
        <f t="shared" si="3"/>
        <v>1.7500000000000009</v>
      </c>
      <c r="Z61">
        <f t="shared" si="4"/>
        <v>13.234243795740047</v>
      </c>
      <c r="AA61">
        <f t="shared" si="5"/>
        <v>19.445565173114986</v>
      </c>
      <c r="AC61">
        <f t="shared" si="6"/>
        <v>1.7500000000000009</v>
      </c>
      <c r="AD61">
        <f t="shared" si="7"/>
        <v>13.14678092650739</v>
      </c>
      <c r="AE61">
        <f t="shared" si="8"/>
        <v>17.220851912979487</v>
      </c>
      <c r="AF61">
        <f t="shared" si="9"/>
        <v>4.0740709864720976</v>
      </c>
      <c r="BB61">
        <f t="shared" si="10"/>
        <v>18.206326630684408</v>
      </c>
      <c r="BC61">
        <f t="shared" si="11"/>
        <v>4.3926862884993483</v>
      </c>
    </row>
    <row r="62" spans="8:55" x14ac:dyDescent="0.3">
      <c r="H62">
        <f t="shared" si="12"/>
        <v>1.8000000000000009</v>
      </c>
      <c r="I62">
        <f t="shared" si="13"/>
        <v>3.9392919579445413</v>
      </c>
      <c r="J62">
        <f t="shared" si="14"/>
        <v>13.440132831366785</v>
      </c>
      <c r="K62">
        <f t="shared" si="15"/>
        <v>13.81364034218506</v>
      </c>
      <c r="N62">
        <f t="shared" si="0"/>
        <v>1.8000000000000009</v>
      </c>
      <c r="O62">
        <f t="shared" si="16"/>
        <v>9.0619919105404438</v>
      </c>
      <c r="P62">
        <f t="shared" si="17"/>
        <v>19.97342353508191</v>
      </c>
      <c r="Q62">
        <f t="shared" si="18"/>
        <v>18.206326630684408</v>
      </c>
      <c r="T62">
        <f t="shared" si="1"/>
        <v>1.8000000000000009</v>
      </c>
      <c r="U62" s="2">
        <f t="shared" si="1"/>
        <v>3.9392919579445413</v>
      </c>
      <c r="V62" s="2">
        <f t="shared" si="2"/>
        <v>9.0619919105404438</v>
      </c>
      <c r="Y62">
        <f t="shared" si="3"/>
        <v>1.8000000000000009</v>
      </c>
      <c r="Z62">
        <f t="shared" si="4"/>
        <v>13.440132831366785</v>
      </c>
      <c r="AA62">
        <f t="shared" si="5"/>
        <v>19.97342353508191</v>
      </c>
      <c r="AC62">
        <f t="shared" si="6"/>
        <v>1.8000000000000009</v>
      </c>
      <c r="AD62">
        <f t="shared" si="7"/>
        <v>13.81364034218506</v>
      </c>
      <c r="AE62">
        <f t="shared" si="8"/>
        <v>18.206326630684408</v>
      </c>
      <c r="AF62">
        <f t="shared" si="9"/>
        <v>4.3926862884993483</v>
      </c>
    </row>
    <row r="63" spans="8:55" x14ac:dyDescent="0.3">
      <c r="H63">
        <f t="shared" si="12"/>
        <v>1.850000000000001</v>
      </c>
      <c r="I63">
        <f t="shared" si="13"/>
        <v>3.765961145404729</v>
      </c>
      <c r="J63">
        <f t="shared" si="14"/>
        <v>13.637097429264012</v>
      </c>
      <c r="K63">
        <f t="shared" si="15"/>
        <v>14.49057109870083</v>
      </c>
      <c r="N63">
        <f t="shared" si="0"/>
        <v>1.850000000000001</v>
      </c>
      <c r="O63">
        <f t="shared" si="16"/>
        <v>9.0221066575052724</v>
      </c>
      <c r="P63">
        <f t="shared" si="17"/>
        <v>20.499019065893254</v>
      </c>
      <c r="Q63">
        <f t="shared" si="18"/>
        <v>19.218137695708787</v>
      </c>
      <c r="T63">
        <f t="shared" si="1"/>
        <v>1.850000000000001</v>
      </c>
      <c r="U63" s="2">
        <f t="shared" si="1"/>
        <v>3.765961145404729</v>
      </c>
      <c r="V63" s="2">
        <f t="shared" si="2"/>
        <v>9.0221066575052724</v>
      </c>
      <c r="Y63">
        <f t="shared" si="3"/>
        <v>1.850000000000001</v>
      </c>
      <c r="Z63">
        <f t="shared" si="4"/>
        <v>13.637097429264012</v>
      </c>
      <c r="AA63">
        <f t="shared" si="5"/>
        <v>20.499019065893254</v>
      </c>
      <c r="AC63">
        <f t="shared" si="6"/>
        <v>1.850000000000001</v>
      </c>
      <c r="AD63">
        <f t="shared" si="7"/>
        <v>14.49057109870083</v>
      </c>
      <c r="AE63">
        <f t="shared" si="8"/>
        <v>19.218137695708787</v>
      </c>
      <c r="AF63">
        <f t="shared" si="9"/>
        <v>4.7275665970079572</v>
      </c>
    </row>
    <row r="64" spans="8:55" x14ac:dyDescent="0.3">
      <c r="H64">
        <f t="shared" si="12"/>
        <v>1.900000000000001</v>
      </c>
      <c r="I64">
        <f t="shared" si="13"/>
        <v>3.5978992883298497</v>
      </c>
      <c r="J64">
        <f t="shared" si="14"/>
        <v>13.825395486534248</v>
      </c>
      <c r="K64">
        <f t="shared" si="15"/>
        <v>15.177133421595787</v>
      </c>
      <c r="N64">
        <f t="shared" si="0"/>
        <v>1.900000000000001</v>
      </c>
      <c r="O64">
        <f t="shared" si="16"/>
        <v>8.9813678438792977</v>
      </c>
      <c r="P64">
        <f t="shared" si="17"/>
        <v>21.022301252028559</v>
      </c>
      <c r="Q64">
        <f t="shared" si="18"/>
        <v>20.256170703656831</v>
      </c>
      <c r="T64">
        <f t="shared" si="1"/>
        <v>1.900000000000001</v>
      </c>
      <c r="U64" s="2">
        <f t="shared" si="1"/>
        <v>3.5978992883298497</v>
      </c>
      <c r="V64" s="2">
        <f t="shared" si="2"/>
        <v>8.9813678438792977</v>
      </c>
      <c r="Y64">
        <f t="shared" si="3"/>
        <v>1.900000000000001</v>
      </c>
      <c r="Z64">
        <f t="shared" si="4"/>
        <v>13.825395486534248</v>
      </c>
      <c r="AA64">
        <f t="shared" si="5"/>
        <v>21.022301252028559</v>
      </c>
      <c r="AC64">
        <f t="shared" si="6"/>
        <v>1.900000000000001</v>
      </c>
      <c r="AD64">
        <f t="shared" si="7"/>
        <v>15.177133421595787</v>
      </c>
      <c r="AE64">
        <f t="shared" si="8"/>
        <v>20.256170703656831</v>
      </c>
      <c r="AF64">
        <f t="shared" si="9"/>
        <v>5.0790372820610443</v>
      </c>
    </row>
    <row r="65" spans="8:32" x14ac:dyDescent="0.3">
      <c r="H65">
        <f t="shared" si="12"/>
        <v>1.9500000000000011</v>
      </c>
      <c r="I65">
        <f t="shared" si="13"/>
        <v>3.4351847799965105</v>
      </c>
      <c r="J65">
        <f t="shared" si="14"/>
        <v>14.00529045095074</v>
      </c>
      <c r="K65">
        <f t="shared" si="15"/>
        <v>15.872900570032911</v>
      </c>
      <c r="N65">
        <f t="shared" si="0"/>
        <v>1.9500000000000011</v>
      </c>
      <c r="O65">
        <f t="shared" si="16"/>
        <v>8.939793087639373</v>
      </c>
      <c r="P65">
        <f t="shared" si="17"/>
        <v>21.543220586973558</v>
      </c>
      <c r="Q65">
        <f t="shared" si="18"/>
        <v>21.320308749631884</v>
      </c>
      <c r="T65">
        <f t="shared" si="1"/>
        <v>1.9500000000000011</v>
      </c>
      <c r="U65" s="2">
        <f t="shared" si="1"/>
        <v>3.4351847799965105</v>
      </c>
      <c r="V65" s="2">
        <f t="shared" si="2"/>
        <v>8.939793087639373</v>
      </c>
      <c r="Y65">
        <f t="shared" si="3"/>
        <v>1.9500000000000011</v>
      </c>
      <c r="Z65">
        <f t="shared" si="4"/>
        <v>14.00529045095074</v>
      </c>
      <c r="AA65">
        <f t="shared" si="5"/>
        <v>21.543220586973558</v>
      </c>
      <c r="AC65">
        <f t="shared" si="6"/>
        <v>1.9500000000000011</v>
      </c>
      <c r="AD65">
        <f t="shared" si="7"/>
        <v>15.872900570032911</v>
      </c>
      <c r="AE65">
        <f t="shared" si="8"/>
        <v>21.320308749631884</v>
      </c>
      <c r="AF65">
        <f t="shared" si="9"/>
        <v>5.4474081795989733</v>
      </c>
    </row>
    <row r="66" spans="8:32" x14ac:dyDescent="0.3">
      <c r="H66">
        <f t="shared" si="12"/>
        <v>2.0000000000000009</v>
      </c>
      <c r="I66">
        <f t="shared" si="13"/>
        <v>3.2778660178818591</v>
      </c>
      <c r="J66">
        <f t="shared" si="14"/>
        <v>14.177049689950566</v>
      </c>
      <c r="K66">
        <f t="shared" si="15"/>
        <v>16.577459073555445</v>
      </c>
      <c r="N66">
        <f t="shared" si="0"/>
        <v>2.0000000000000009</v>
      </c>
      <c r="O66">
        <f t="shared" si="16"/>
        <v>8.8974002471159466</v>
      </c>
      <c r="P66">
        <f t="shared" si="17"/>
        <v>22.061728586056642</v>
      </c>
      <c r="Q66">
        <f t="shared" si="18"/>
        <v>22.410432478957638</v>
      </c>
      <c r="T66">
        <f t="shared" si="1"/>
        <v>2.0000000000000009</v>
      </c>
      <c r="U66" s="2">
        <f t="shared" si="1"/>
        <v>3.2778660178818591</v>
      </c>
      <c r="V66" s="2">
        <f t="shared" si="2"/>
        <v>8.8974002471159466</v>
      </c>
      <c r="Y66">
        <f t="shared" si="3"/>
        <v>2.0000000000000009</v>
      </c>
      <c r="Z66">
        <f t="shared" si="4"/>
        <v>14.177049689950566</v>
      </c>
      <c r="AA66">
        <f t="shared" si="5"/>
        <v>22.061728586056642</v>
      </c>
      <c r="AC66">
        <f t="shared" si="6"/>
        <v>2.0000000000000009</v>
      </c>
      <c r="AD66">
        <f t="shared" si="7"/>
        <v>16.577459073555445</v>
      </c>
      <c r="AE66">
        <f t="shared" si="8"/>
        <v>22.410432478957638</v>
      </c>
      <c r="AF66">
        <f t="shared" si="9"/>
        <v>5.8329734054021927</v>
      </c>
    </row>
    <row r="67" spans="8:32" x14ac:dyDescent="0.3">
      <c r="H67">
        <f t="shared" si="12"/>
        <v>2.0500000000000007</v>
      </c>
      <c r="I67">
        <f t="shared" si="13"/>
        <v>3.1259640093336625</v>
      </c>
      <c r="J67">
        <f t="shared" si="14"/>
        <v>14.34094299084466</v>
      </c>
      <c r="K67">
        <f t="shared" si="15"/>
        <v>17.290408890575325</v>
      </c>
      <c r="N67">
        <f t="shared" si="0"/>
        <v>2.0500000000000007</v>
      </c>
      <c r="O67">
        <f t="shared" si="16"/>
        <v>8.8542074054929607</v>
      </c>
      <c r="P67">
        <f t="shared" si="17"/>
        <v>22.577777800389367</v>
      </c>
      <c r="Q67">
        <f t="shared" si="18"/>
        <v>23.526420138618789</v>
      </c>
      <c r="T67">
        <f t="shared" si="1"/>
        <v>2.0500000000000007</v>
      </c>
      <c r="U67" s="2">
        <f t="shared" si="1"/>
        <v>3.1259640093336625</v>
      </c>
      <c r="V67" s="2">
        <f t="shared" si="2"/>
        <v>8.8542074054929607</v>
      </c>
      <c r="Y67">
        <f t="shared" si="3"/>
        <v>2.0500000000000007</v>
      </c>
      <c r="Z67">
        <f t="shared" si="4"/>
        <v>14.34094299084466</v>
      </c>
      <c r="AA67">
        <f t="shared" si="5"/>
        <v>22.577777800389367</v>
      </c>
      <c r="AC67">
        <f t="shared" si="6"/>
        <v>2.0500000000000007</v>
      </c>
      <c r="AD67">
        <f t="shared" si="7"/>
        <v>17.290408890575325</v>
      </c>
      <c r="AE67">
        <f t="shared" si="8"/>
        <v>23.526420138618789</v>
      </c>
      <c r="AF67">
        <f t="shared" si="9"/>
        <v>6.2360112480434644</v>
      </c>
    </row>
    <row r="68" spans="8:32" x14ac:dyDescent="0.3">
      <c r="H68">
        <f t="shared" si="12"/>
        <v>2.1000000000000005</v>
      </c>
      <c r="I68">
        <f t="shared" si="13"/>
        <v>2.9794749298307348</v>
      </c>
      <c r="J68">
        <f t="shared" si="14"/>
        <v>14.497241191311343</v>
      </c>
      <c r="K68">
        <f t="shared" si="15"/>
        <v>18.011363495129224</v>
      </c>
      <c r="N68">
        <f t="shared" si="0"/>
        <v>2.1000000000000005</v>
      </c>
      <c r="O68">
        <f t="shared" si="16"/>
        <v>8.8102328552767801</v>
      </c>
      <c r="P68">
        <f t="shared" si="17"/>
        <v>23.091321829907958</v>
      </c>
      <c r="Q68">
        <f t="shared" si="18"/>
        <v>24.668147629376222</v>
      </c>
      <c r="T68">
        <f t="shared" si="1"/>
        <v>2.1000000000000005</v>
      </c>
      <c r="U68" s="2">
        <f t="shared" si="1"/>
        <v>2.9794749298307348</v>
      </c>
      <c r="V68" s="2">
        <f t="shared" si="2"/>
        <v>8.8102328552767801</v>
      </c>
      <c r="Y68">
        <f t="shared" si="3"/>
        <v>2.1000000000000005</v>
      </c>
      <c r="Z68">
        <f t="shared" si="4"/>
        <v>14.497241191311343</v>
      </c>
      <c r="AA68">
        <f t="shared" si="5"/>
        <v>23.091321829907958</v>
      </c>
      <c r="AC68">
        <f t="shared" si="6"/>
        <v>2.1000000000000005</v>
      </c>
      <c r="AD68">
        <f t="shared" si="7"/>
        <v>18.011363495129224</v>
      </c>
      <c r="AE68">
        <f t="shared" si="8"/>
        <v>24.668147629376222</v>
      </c>
      <c r="AF68">
        <f t="shared" si="9"/>
        <v>6.6567841342469976</v>
      </c>
    </row>
    <row r="69" spans="8:32" x14ac:dyDescent="0.3">
      <c r="H69">
        <f t="shared" si="12"/>
        <v>2.1500000000000004</v>
      </c>
      <c r="I69">
        <f t="shared" si="13"/>
        <v>2.8383726098595936</v>
      </c>
      <c r="J69">
        <f t="shared" si="14"/>
        <v>14.646214937802879</v>
      </c>
      <c r="K69">
        <f t="shared" si="15"/>
        <v>18.739949898357079</v>
      </c>
      <c r="N69">
        <f t="shared" si="0"/>
        <v>2.1500000000000004</v>
      </c>
      <c r="O69">
        <f t="shared" si="16"/>
        <v>8.7654950827555513</v>
      </c>
      <c r="P69">
        <f t="shared" si="17"/>
        <v>23.60231533551401</v>
      </c>
      <c r="Q69">
        <f t="shared" si="18"/>
        <v>25.83548855851177</v>
      </c>
      <c r="T69">
        <f t="shared" si="1"/>
        <v>2.1500000000000004</v>
      </c>
      <c r="U69" s="2">
        <f t="shared" si="1"/>
        <v>2.8383726098595936</v>
      </c>
      <c r="V69" s="2">
        <f t="shared" si="2"/>
        <v>8.7654950827555513</v>
      </c>
      <c r="Y69">
        <f t="shared" si="3"/>
        <v>2.1500000000000004</v>
      </c>
      <c r="Z69">
        <f t="shared" si="4"/>
        <v>14.646214937802879</v>
      </c>
      <c r="AA69">
        <f t="shared" si="5"/>
        <v>23.60231533551401</v>
      </c>
      <c r="AC69">
        <f t="shared" si="6"/>
        <v>2.1500000000000004</v>
      </c>
      <c r="AD69">
        <f t="shared" si="7"/>
        <v>18.739949898357079</v>
      </c>
      <c r="AE69">
        <f t="shared" si="8"/>
        <v>25.83548855851177</v>
      </c>
      <c r="AF69">
        <f t="shared" si="9"/>
        <v>7.0955386601546913</v>
      </c>
    </row>
    <row r="70" spans="8:32" x14ac:dyDescent="0.3">
      <c r="H70">
        <f t="shared" si="12"/>
        <v>2.2000000000000002</v>
      </c>
      <c r="I70">
        <f t="shared" si="13"/>
        <v>2.7026109309028392</v>
      </c>
      <c r="J70">
        <f t="shared" si="14"/>
        <v>14.788133568295859</v>
      </c>
      <c r="K70">
        <f t="shared" si="15"/>
        <v>19.475808611009548</v>
      </c>
      <c r="N70">
        <f t="shared" si="0"/>
        <v>2.2000000000000002</v>
      </c>
      <c r="O70">
        <f t="shared" si="16"/>
        <v>8.720012752469998</v>
      </c>
      <c r="P70">
        <f t="shared" si="17"/>
        <v>24.110714050313831</v>
      </c>
      <c r="Q70">
        <f t="shared" si="18"/>
        <v>27.028314293157464</v>
      </c>
      <c r="T70">
        <f t="shared" si="1"/>
        <v>2.2000000000000002</v>
      </c>
      <c r="U70" s="2">
        <f t="shared" si="1"/>
        <v>2.7026109309028392</v>
      </c>
      <c r="V70" s="2">
        <f t="shared" si="2"/>
        <v>8.720012752469998</v>
      </c>
      <c r="Y70">
        <f t="shared" si="3"/>
        <v>2.2000000000000002</v>
      </c>
      <c r="Z70">
        <f t="shared" si="4"/>
        <v>14.788133568295859</v>
      </c>
      <c r="AA70">
        <f t="shared" si="5"/>
        <v>24.110714050313831</v>
      </c>
      <c r="AC70">
        <f t="shared" si="6"/>
        <v>2.2000000000000002</v>
      </c>
      <c r="AD70">
        <f t="shared" si="7"/>
        <v>19.475808611009548</v>
      </c>
      <c r="AE70">
        <f t="shared" si="8"/>
        <v>27.028314293157464</v>
      </c>
      <c r="AF70">
        <f t="shared" si="9"/>
        <v>7.5525056821479168</v>
      </c>
    </row>
    <row r="71" spans="8:32" x14ac:dyDescent="0.3">
      <c r="H71">
        <f t="shared" si="12"/>
        <v>2.25</v>
      </c>
      <c r="I71">
        <f t="shared" si="13"/>
        <v>2.5721261151577135</v>
      </c>
      <c r="J71">
        <f t="shared" si="14"/>
        <v>14.923264114841</v>
      </c>
      <c r="K71">
        <f t="shared" si="15"/>
        <v>20.21859355308797</v>
      </c>
      <c r="N71">
        <f t="shared" si="0"/>
        <v>2.25</v>
      </c>
      <c r="O71">
        <f t="shared" si="16"/>
        <v>8.6738046917163878</v>
      </c>
      <c r="P71">
        <f t="shared" si="17"/>
        <v>24.616474789957092</v>
      </c>
      <c r="Q71">
        <f t="shared" si="18"/>
        <v>28.246494014164238</v>
      </c>
      <c r="T71">
        <f t="shared" si="1"/>
        <v>2.25</v>
      </c>
      <c r="U71" s="2">
        <f t="shared" si="1"/>
        <v>2.5721261151577135</v>
      </c>
      <c r="V71" s="2">
        <f t="shared" si="2"/>
        <v>8.6738046917163878</v>
      </c>
      <c r="Y71">
        <f t="shared" si="3"/>
        <v>2.25</v>
      </c>
      <c r="Z71">
        <f t="shared" si="4"/>
        <v>14.923264114841</v>
      </c>
      <c r="AA71">
        <f t="shared" si="5"/>
        <v>24.616474789957092</v>
      </c>
      <c r="AC71">
        <f t="shared" si="6"/>
        <v>2.25</v>
      </c>
      <c r="AD71">
        <f t="shared" si="7"/>
        <v>20.21859355308797</v>
      </c>
      <c r="AE71">
        <f t="shared" si="8"/>
        <v>28.246494014164238</v>
      </c>
      <c r="AF71">
        <f t="shared" si="9"/>
        <v>8.0279004610762676</v>
      </c>
    </row>
    <row r="72" spans="8:32" x14ac:dyDescent="0.3">
      <c r="H72">
        <f t="shared" si="12"/>
        <v>2.2999999999999998</v>
      </c>
      <c r="I72">
        <f t="shared" si="13"/>
        <v>2.4468388973487603</v>
      </c>
      <c r="J72">
        <f t="shared" si="14"/>
        <v>15.051870420598886</v>
      </c>
      <c r="K72">
        <f t="shared" si="15"/>
        <v>20.967971916473967</v>
      </c>
      <c r="N72">
        <f t="shared" si="0"/>
        <v>2.2999999999999998</v>
      </c>
      <c r="O72">
        <f t="shared" si="16"/>
        <v>8.6268898751018543</v>
      </c>
      <c r="P72">
        <f t="shared" si="17"/>
        <v>25.119555462076644</v>
      </c>
      <c r="Q72">
        <f t="shared" si="18"/>
        <v>29.489894770465082</v>
      </c>
      <c r="T72">
        <f t="shared" si="1"/>
        <v>2.2999999999999998</v>
      </c>
      <c r="U72" s="2">
        <f t="shared" si="1"/>
        <v>2.4468388973487603</v>
      </c>
      <c r="V72" s="2">
        <f t="shared" si="2"/>
        <v>8.6268898751018543</v>
      </c>
      <c r="Y72">
        <f t="shared" si="3"/>
        <v>2.2999999999999998</v>
      </c>
      <c r="Z72">
        <f t="shared" si="4"/>
        <v>15.051870420598886</v>
      </c>
      <c r="AA72">
        <f t="shared" si="5"/>
        <v>25.119555462076644</v>
      </c>
      <c r="AC72">
        <f t="shared" si="6"/>
        <v>2.2999999999999998</v>
      </c>
      <c r="AD72">
        <f t="shared" si="7"/>
        <v>20.967971916473967</v>
      </c>
      <c r="AE72">
        <f t="shared" si="8"/>
        <v>29.489894770465082</v>
      </c>
      <c r="AF72">
        <f t="shared" si="9"/>
        <v>8.5219228539911143</v>
      </c>
    </row>
    <row r="73" spans="8:32" x14ac:dyDescent="0.3">
      <c r="H73">
        <f t="shared" si="12"/>
        <v>2.3499999999999996</v>
      </c>
      <c r="I73">
        <f t="shared" si="13"/>
        <v>2.3266565703511892</v>
      </c>
      <c r="J73">
        <f t="shared" si="14"/>
        <v>15.174212365466325</v>
      </c>
      <c r="K73">
        <f t="shared" si="15"/>
        <v>21.723623986125599</v>
      </c>
      <c r="N73">
        <f t="shared" si="0"/>
        <v>2.3499999999999996</v>
      </c>
      <c r="O73">
        <f t="shared" si="16"/>
        <v>8.5792874091719398</v>
      </c>
      <c r="P73">
        <f t="shared" si="17"/>
        <v>25.619915074832551</v>
      </c>
      <c r="Q73">
        <f t="shared" si="18"/>
        <v>30.75838153388781</v>
      </c>
      <c r="T73">
        <f t="shared" si="1"/>
        <v>2.3499999999999996</v>
      </c>
      <c r="U73" s="2">
        <f t="shared" si="1"/>
        <v>2.3266565703511892</v>
      </c>
      <c r="V73" s="2">
        <f t="shared" si="2"/>
        <v>8.5792874091719398</v>
      </c>
      <c r="Y73">
        <f t="shared" si="3"/>
        <v>2.3499999999999996</v>
      </c>
      <c r="Z73">
        <f t="shared" si="4"/>
        <v>15.174212365466325</v>
      </c>
      <c r="AA73">
        <f t="shared" si="5"/>
        <v>25.619915074832551</v>
      </c>
      <c r="AC73">
        <f t="shared" si="6"/>
        <v>2.3499999999999996</v>
      </c>
      <c r="AD73">
        <f t="shared" si="7"/>
        <v>21.723623986125599</v>
      </c>
      <c r="AE73">
        <f t="shared" si="8"/>
        <v>30.75838153388781</v>
      </c>
      <c r="AF73">
        <f t="shared" si="9"/>
        <v>9.0347575477622115</v>
      </c>
    </row>
    <row r="74" spans="8:32" x14ac:dyDescent="0.3">
      <c r="H74">
        <f t="shared" si="12"/>
        <v>2.3999999999999995</v>
      </c>
      <c r="I74">
        <f t="shared" si="13"/>
        <v>2.2114748992989304</v>
      </c>
      <c r="J74">
        <f t="shared" si="14"/>
        <v>15.290545193983885</v>
      </c>
      <c r="K74">
        <f t="shared" si="15"/>
        <v>22.485242925111855</v>
      </c>
      <c r="N74">
        <f t="shared" si="0"/>
        <v>2.3999999999999995</v>
      </c>
      <c r="O74">
        <f t="shared" si="16"/>
        <v>8.5310165171296575</v>
      </c>
      <c r="P74">
        <f t="shared" si="17"/>
        <v>26.117513744564523</v>
      </c>
      <c r="Q74">
        <f t="shared" si="18"/>
        <v>32.051817254372736</v>
      </c>
      <c r="T74">
        <f t="shared" si="1"/>
        <v>2.3999999999999995</v>
      </c>
      <c r="U74" s="2">
        <f t="shared" si="1"/>
        <v>2.2114748992989304</v>
      </c>
      <c r="V74" s="2">
        <f t="shared" si="2"/>
        <v>8.5310165171296575</v>
      </c>
      <c r="Y74">
        <f t="shared" si="3"/>
        <v>2.3999999999999995</v>
      </c>
      <c r="Z74">
        <f t="shared" si="4"/>
        <v>15.290545193983885</v>
      </c>
      <c r="AA74">
        <f t="shared" si="5"/>
        <v>26.117513744564523</v>
      </c>
      <c r="AC74">
        <f t="shared" si="6"/>
        <v>2.3999999999999995</v>
      </c>
      <c r="AD74">
        <f t="shared" si="7"/>
        <v>22.485242925111855</v>
      </c>
      <c r="AE74">
        <f t="shared" si="8"/>
        <v>32.051817254372736</v>
      </c>
      <c r="AF74">
        <f t="shared" si="9"/>
        <v>9.5665743292608809</v>
      </c>
    </row>
    <row r="75" spans="8:32" x14ac:dyDescent="0.3">
      <c r="H75">
        <f t="shared" si="12"/>
        <v>2.4499999999999993</v>
      </c>
      <c r="I75">
        <f t="shared" si="13"/>
        <v>2.1011799014214274</v>
      </c>
      <c r="J75">
        <f t="shared" si="14"/>
        <v>15.401118938948832</v>
      </c>
      <c r="K75">
        <f t="shared" si="15"/>
        <v>23.252534528435174</v>
      </c>
      <c r="N75">
        <f t="shared" si="0"/>
        <v>2.4499999999999993</v>
      </c>
      <c r="O75">
        <f t="shared" si="16"/>
        <v>8.4820965236648771</v>
      </c>
      <c r="P75">
        <f t="shared" si="17"/>
        <v>26.612312702558043</v>
      </c>
      <c r="Q75">
        <f t="shared" si="18"/>
        <v>33.370062915550797</v>
      </c>
      <c r="T75">
        <f t="shared" si="1"/>
        <v>2.4499999999999993</v>
      </c>
      <c r="U75" s="2">
        <f t="shared" si="1"/>
        <v>2.1011799014214274</v>
      </c>
      <c r="V75" s="2">
        <f t="shared" si="2"/>
        <v>8.4820965236648771</v>
      </c>
      <c r="Y75">
        <f t="shared" si="3"/>
        <v>2.4499999999999993</v>
      </c>
      <c r="Z75">
        <f t="shared" si="4"/>
        <v>15.401118938948832</v>
      </c>
      <c r="AA75">
        <f t="shared" si="5"/>
        <v>26.612312702558043</v>
      </c>
      <c r="AC75">
        <f t="shared" si="6"/>
        <v>2.4499999999999993</v>
      </c>
      <c r="AD75">
        <f t="shared" si="7"/>
        <v>23.252534528435174</v>
      </c>
      <c r="AE75">
        <f t="shared" si="8"/>
        <v>33.370062915550797</v>
      </c>
      <c r="AF75">
        <f t="shared" si="9"/>
        <v>10.117528387115623</v>
      </c>
    </row>
    <row r="76" spans="8:32" x14ac:dyDescent="0.3">
      <c r="H76">
        <f t="shared" si="12"/>
        <v>2.4999999999999991</v>
      </c>
      <c r="I76">
        <f t="shared" si="13"/>
        <v>1.9956494910517142</v>
      </c>
      <c r="J76">
        <f t="shared" si="14"/>
        <v>15.506177934019902</v>
      </c>
      <c r="K76">
        <f t="shared" si="15"/>
        <v>24.025216950259392</v>
      </c>
      <c r="N76">
        <f t="shared" si="0"/>
        <v>2.4999999999999991</v>
      </c>
      <c r="O76">
        <f t="shared" si="16"/>
        <v>8.4325468399123373</v>
      </c>
      <c r="P76">
        <f t="shared" si="17"/>
        <v>27.104274300930605</v>
      </c>
      <c r="Q76">
        <f t="shared" si="18"/>
        <v>34.712977590638012</v>
      </c>
      <c r="T76">
        <f t="shared" si="1"/>
        <v>2.4999999999999991</v>
      </c>
      <c r="U76" s="2">
        <f t="shared" si="1"/>
        <v>1.9956494910517142</v>
      </c>
      <c r="V76" s="2">
        <f t="shared" si="2"/>
        <v>8.4325468399123373</v>
      </c>
      <c r="Y76">
        <f t="shared" si="3"/>
        <v>2.4999999999999991</v>
      </c>
      <c r="Z76">
        <f t="shared" si="4"/>
        <v>15.506177934019902</v>
      </c>
      <c r="AA76">
        <f t="shared" si="5"/>
        <v>27.104274300930605</v>
      </c>
      <c r="AC76">
        <f t="shared" si="6"/>
        <v>2.4999999999999991</v>
      </c>
      <c r="AD76">
        <f t="shared" si="7"/>
        <v>24.025216950259392</v>
      </c>
      <c r="AE76">
        <f t="shared" si="8"/>
        <v>34.712977590638012</v>
      </c>
      <c r="AF76">
        <f t="shared" si="9"/>
        <v>10.68776064037862</v>
      </c>
    </row>
    <row r="77" spans="8:32" x14ac:dyDescent="0.3">
      <c r="H77">
        <f t="shared" si="12"/>
        <v>2.5499999999999989</v>
      </c>
      <c r="I77">
        <f t="shared" si="13"/>
        <v>1.8947549910972121</v>
      </c>
      <c r="J77">
        <f t="shared" si="14"/>
        <v>15.605960408572487</v>
      </c>
      <c r="K77">
        <f t="shared" si="15"/>
        <v>24.803020408824203</v>
      </c>
      <c r="N77">
        <f t="shared" si="0"/>
        <v>2.5499999999999989</v>
      </c>
      <c r="O77">
        <f t="shared" si="16"/>
        <v>8.3823869485559204</v>
      </c>
      <c r="P77">
        <f t="shared" si="17"/>
        <v>27.593362017645521</v>
      </c>
      <c r="Q77">
        <f t="shared" si="18"/>
        <v>36.080418498602413</v>
      </c>
      <c r="T77">
        <f t="shared" si="1"/>
        <v>2.5499999999999989</v>
      </c>
      <c r="U77" s="2">
        <f t="shared" si="1"/>
        <v>1.8947549910972121</v>
      </c>
      <c r="V77" s="2">
        <f t="shared" si="2"/>
        <v>8.3823869485559204</v>
      </c>
      <c r="Y77">
        <f t="shared" si="3"/>
        <v>2.5499999999999989</v>
      </c>
      <c r="Z77">
        <f t="shared" si="4"/>
        <v>15.605960408572487</v>
      </c>
      <c r="AA77">
        <f t="shared" si="5"/>
        <v>27.593362017645521</v>
      </c>
      <c r="AC77">
        <f t="shared" si="6"/>
        <v>2.5499999999999989</v>
      </c>
      <c r="AD77">
        <f t="shared" si="7"/>
        <v>24.803020408824203</v>
      </c>
      <c r="AE77">
        <f t="shared" si="8"/>
        <v>36.080418498602413</v>
      </c>
      <c r="AF77">
        <f t="shared" si="9"/>
        <v>11.27739808977821</v>
      </c>
    </row>
    <row r="78" spans="8:32" x14ac:dyDescent="0.3">
      <c r="H78">
        <f t="shared" si="12"/>
        <v>2.5999999999999988</v>
      </c>
      <c r="I78">
        <f t="shared" si="13"/>
        <v>1.7983625137897352</v>
      </c>
      <c r="J78">
        <f t="shared" si="14"/>
        <v>15.700698158127349</v>
      </c>
      <c r="K78">
        <f t="shared" si="15"/>
        <v>25.585686872991698</v>
      </c>
      <c r="N78">
        <f t="shared" si="0"/>
        <v>2.5999999999999988</v>
      </c>
      <c r="O78">
        <f t="shared" si="16"/>
        <v>8.3316363890963601</v>
      </c>
      <c r="P78">
        <f t="shared" si="17"/>
        <v>28.079540460661764</v>
      </c>
      <c r="Q78">
        <f t="shared" si="18"/>
        <v>37.472241060560094</v>
      </c>
      <c r="T78">
        <f t="shared" si="1"/>
        <v>2.5999999999999988</v>
      </c>
      <c r="U78" s="2">
        <f t="shared" si="1"/>
        <v>1.7983625137897352</v>
      </c>
      <c r="V78" s="2">
        <f t="shared" si="2"/>
        <v>8.3316363890963601</v>
      </c>
      <c r="Y78">
        <f t="shared" si="3"/>
        <v>2.5999999999999988</v>
      </c>
      <c r="Z78">
        <f t="shared" si="4"/>
        <v>15.700698158127349</v>
      </c>
      <c r="AA78">
        <f t="shared" si="5"/>
        <v>28.079540460661764</v>
      </c>
      <c r="AC78">
        <f t="shared" si="6"/>
        <v>2.5999999999999988</v>
      </c>
      <c r="AD78">
        <f t="shared" si="7"/>
        <v>25.585686872991698</v>
      </c>
      <c r="AE78">
        <f t="shared" si="8"/>
        <v>37.472241060560094</v>
      </c>
      <c r="AF78">
        <f t="shared" si="9"/>
        <v>11.886554187568397</v>
      </c>
    </row>
    <row r="79" spans="8:32" x14ac:dyDescent="0.3">
      <c r="H79">
        <f t="shared" si="12"/>
        <v>2.6499999999999986</v>
      </c>
      <c r="I79">
        <f t="shared" si="13"/>
        <v>1.706334214760906</v>
      </c>
      <c r="J79">
        <f t="shared" si="14"/>
        <v>15.790616283816835</v>
      </c>
      <c r="K79">
        <f t="shared" si="15"/>
        <v>26.372969734040304</v>
      </c>
      <c r="N79">
        <f t="shared" si="0"/>
        <v>2.6499999999999986</v>
      </c>
      <c r="O79">
        <f t="shared" si="16"/>
        <v>8.2803147432988009</v>
      </c>
      <c r="P79">
        <f t="shared" si="17"/>
        <v>28.562775371229353</v>
      </c>
      <c r="Q79">
        <f t="shared" si="18"/>
        <v>38.888298956357374</v>
      </c>
      <c r="T79">
        <f t="shared" si="1"/>
        <v>2.6499999999999986</v>
      </c>
      <c r="U79" s="2">
        <f t="shared" si="1"/>
        <v>1.706334214760906</v>
      </c>
      <c r="V79" s="2">
        <f t="shared" si="2"/>
        <v>8.2803147432988009</v>
      </c>
      <c r="Y79">
        <f t="shared" si="3"/>
        <v>2.6499999999999986</v>
      </c>
      <c r="Z79">
        <f t="shared" si="4"/>
        <v>15.790616283816835</v>
      </c>
      <c r="AA79">
        <f t="shared" si="5"/>
        <v>28.562775371229353</v>
      </c>
      <c r="AC79">
        <f t="shared" si="6"/>
        <v>2.6499999999999986</v>
      </c>
      <c r="AD79">
        <f t="shared" si="7"/>
        <v>26.372969734040304</v>
      </c>
      <c r="AE79">
        <f t="shared" si="8"/>
        <v>38.888298956357374</v>
      </c>
      <c r="AF79">
        <f t="shared" si="9"/>
        <v>12.515329222317071</v>
      </c>
    </row>
    <row r="80" spans="8:32" x14ac:dyDescent="0.3">
      <c r="H80">
        <f t="shared" si="12"/>
        <v>2.6999999999999984</v>
      </c>
      <c r="I80">
        <f t="shared" si="13"/>
        <v>1.6185294254531222</v>
      </c>
      <c r="J80">
        <f t="shared" si="14"/>
        <v>15.87593299455488</v>
      </c>
      <c r="K80">
        <f t="shared" si="15"/>
        <v>27.164633465999596</v>
      </c>
      <c r="N80">
        <f t="shared" si="0"/>
        <v>2.6999999999999984</v>
      </c>
      <c r="O80">
        <f t="shared" si="16"/>
        <v>8.2284416208360831</v>
      </c>
      <c r="P80">
        <f t="shared" si="17"/>
        <v>29.043033626340684</v>
      </c>
      <c r="Q80">
        <f t="shared" si="18"/>
        <v>40.328444181296625</v>
      </c>
      <c r="T80">
        <f t="shared" si="1"/>
        <v>2.6999999999999984</v>
      </c>
      <c r="U80" s="2">
        <f t="shared" si="1"/>
        <v>1.6185294254531222</v>
      </c>
      <c r="V80" s="2">
        <f t="shared" si="2"/>
        <v>8.2284416208360831</v>
      </c>
      <c r="Y80">
        <f t="shared" si="3"/>
        <v>2.6999999999999984</v>
      </c>
      <c r="Z80">
        <f t="shared" si="4"/>
        <v>15.87593299455488</v>
      </c>
      <c r="AA80">
        <f t="shared" si="5"/>
        <v>29.043033626340684</v>
      </c>
      <c r="AC80">
        <f t="shared" si="6"/>
        <v>2.6999999999999984</v>
      </c>
      <c r="AD80">
        <f t="shared" si="7"/>
        <v>27.164633465999596</v>
      </c>
      <c r="AE80">
        <f t="shared" si="8"/>
        <v>40.328444181296625</v>
      </c>
      <c r="AF80">
        <f t="shared" si="9"/>
        <v>13.163810715297029</v>
      </c>
    </row>
    <row r="81" spans="8:32" x14ac:dyDescent="0.3">
      <c r="H81">
        <f t="shared" si="12"/>
        <v>2.7499999999999982</v>
      </c>
      <c r="I81">
        <f t="shared" si="13"/>
        <v>1.5348056696044807</v>
      </c>
      <c r="J81">
        <f t="shared" si="14"/>
        <v>15.956859465827536</v>
      </c>
      <c r="K81">
        <f t="shared" si="15"/>
        <v>27.960453277509156</v>
      </c>
      <c r="N81">
        <f t="shared" si="0"/>
        <v>2.7499999999999982</v>
      </c>
      <c r="O81">
        <f t="shared" si="16"/>
        <v>8.1760366451429238</v>
      </c>
      <c r="P81">
        <f t="shared" si="17"/>
        <v>29.520283240349176</v>
      </c>
      <c r="Q81">
        <f t="shared" si="18"/>
        <v>41.792527102963874</v>
      </c>
      <c r="T81">
        <f t="shared" si="1"/>
        <v>2.7499999999999982</v>
      </c>
      <c r="U81" s="2">
        <f t="shared" si="1"/>
        <v>1.5348056696044807</v>
      </c>
      <c r="V81" s="2">
        <f t="shared" si="2"/>
        <v>8.1760366451429238</v>
      </c>
      <c r="Y81">
        <f t="shared" si="3"/>
        <v>2.7499999999999982</v>
      </c>
      <c r="Z81">
        <f t="shared" si="4"/>
        <v>15.956859465827536</v>
      </c>
      <c r="AA81">
        <f t="shared" si="5"/>
        <v>29.520283240349176</v>
      </c>
      <c r="AC81">
        <f t="shared" si="6"/>
        <v>2.7499999999999982</v>
      </c>
      <c r="AD81">
        <f t="shared" si="7"/>
        <v>27.960453277509156</v>
      </c>
      <c r="AE81">
        <f t="shared" si="8"/>
        <v>41.792527102963874</v>
      </c>
      <c r="AF81">
        <f t="shared" si="9"/>
        <v>13.832073825454717</v>
      </c>
    </row>
    <row r="82" spans="8:32" x14ac:dyDescent="0.3">
      <c r="H82">
        <f t="shared" si="12"/>
        <v>2.799999999999998</v>
      </c>
      <c r="I82">
        <f t="shared" si="13"/>
        <v>1.4550195700674369</v>
      </c>
      <c r="J82">
        <f t="shared" si="14"/>
        <v>16.033599749307761</v>
      </c>
      <c r="K82">
        <f t="shared" si="15"/>
        <v>28.760214757887539</v>
      </c>
      <c r="N82">
        <f t="shared" si="0"/>
        <v>2.799999999999998</v>
      </c>
      <c r="O82">
        <f t="shared" si="16"/>
        <v>8.1231194394954969</v>
      </c>
      <c r="P82">
        <f t="shared" si="17"/>
        <v>29.994493365767465</v>
      </c>
      <c r="Q82">
        <f t="shared" si="18"/>
        <v>43.280396518116788</v>
      </c>
      <c r="T82">
        <f t="shared" si="1"/>
        <v>2.799999999999998</v>
      </c>
      <c r="U82" s="2">
        <f t="shared" si="1"/>
        <v>1.4550195700674369</v>
      </c>
      <c r="V82" s="2">
        <f t="shared" si="2"/>
        <v>8.1231194394954969</v>
      </c>
      <c r="Y82">
        <f t="shared" si="3"/>
        <v>2.799999999999998</v>
      </c>
      <c r="Z82">
        <f t="shared" si="4"/>
        <v>16.033599749307761</v>
      </c>
      <c r="AA82">
        <f t="shared" si="5"/>
        <v>29.994493365767465</v>
      </c>
      <c r="AC82">
        <f t="shared" si="6"/>
        <v>2.799999999999998</v>
      </c>
      <c r="AD82">
        <f t="shared" si="7"/>
        <v>28.760214757887539</v>
      </c>
      <c r="AE82">
        <f t="shared" si="8"/>
        <v>43.280396518116788</v>
      </c>
      <c r="AF82">
        <f t="shared" si="9"/>
        <v>14.520181760229249</v>
      </c>
    </row>
    <row r="83" spans="8:32" x14ac:dyDescent="0.3">
      <c r="H83">
        <f t="shared" si="12"/>
        <v>2.8499999999999979</v>
      </c>
      <c r="I83">
        <f t="shared" si="13"/>
        <v>1.3790276525639769</v>
      </c>
      <c r="J83">
        <f t="shared" si="14"/>
        <v>16.106350727811133</v>
      </c>
      <c r="K83">
        <f t="shared" si="15"/>
        <v>29.563713519815511</v>
      </c>
      <c r="N83">
        <f t="shared" si="0"/>
        <v>2.8499999999999979</v>
      </c>
      <c r="O83">
        <f t="shared" si="16"/>
        <v>8.0697096133302182</v>
      </c>
      <c r="P83">
        <f t="shared" si="17"/>
        <v>30.465634293258205</v>
      </c>
      <c r="Q83">
        <f t="shared" si="18"/>
        <v>44.791899709592428</v>
      </c>
      <c r="T83">
        <f t="shared" si="1"/>
        <v>2.8499999999999979</v>
      </c>
      <c r="U83" s="2">
        <f t="shared" si="1"/>
        <v>1.3790276525639769</v>
      </c>
      <c r="V83" s="2">
        <f t="shared" si="2"/>
        <v>8.0697096133302182</v>
      </c>
      <c r="Y83">
        <f t="shared" si="3"/>
        <v>2.8499999999999979</v>
      </c>
      <c r="Z83">
        <f t="shared" si="4"/>
        <v>16.106350727811133</v>
      </c>
      <c r="AA83">
        <f t="shared" si="5"/>
        <v>30.465634293258205</v>
      </c>
      <c r="AC83">
        <f t="shared" si="6"/>
        <v>2.8499999999999979</v>
      </c>
      <c r="AD83">
        <f t="shared" si="7"/>
        <v>29.563713519815511</v>
      </c>
      <c r="AE83">
        <f t="shared" si="8"/>
        <v>44.791899709592428</v>
      </c>
      <c r="AF83">
        <f t="shared" si="9"/>
        <v>15.228186189776917</v>
      </c>
    </row>
    <row r="84" spans="8:32" x14ac:dyDescent="0.3">
      <c r="H84">
        <f t="shared" si="12"/>
        <v>2.8999999999999977</v>
      </c>
      <c r="I84">
        <f t="shared" si="13"/>
        <v>1.306687053170549</v>
      </c>
      <c r="J84">
        <f t="shared" si="14"/>
        <v>16.175302110439333</v>
      </c>
      <c r="K84">
        <f t="shared" si="15"/>
        <v>30.370754840771774</v>
      </c>
      <c r="N84">
        <f t="shared" si="0"/>
        <v>2.8999999999999977</v>
      </c>
      <c r="O84">
        <f t="shared" si="16"/>
        <v>8.0158267488148649</v>
      </c>
      <c r="P84">
        <f t="shared" si="17"/>
        <v>30.933677450831357</v>
      </c>
      <c r="Q84">
        <f t="shared" si="18"/>
        <v>46.326882503194668</v>
      </c>
      <c r="T84">
        <f t="shared" si="1"/>
        <v>2.8999999999999977</v>
      </c>
      <c r="U84" s="2">
        <f t="shared" si="1"/>
        <v>1.306687053170549</v>
      </c>
      <c r="V84" s="2">
        <f t="shared" si="2"/>
        <v>8.0158267488148649</v>
      </c>
      <c r="Y84">
        <f t="shared" si="3"/>
        <v>2.8999999999999977</v>
      </c>
      <c r="Z84">
        <f t="shared" si="4"/>
        <v>16.175302110439333</v>
      </c>
      <c r="AA84">
        <f t="shared" si="5"/>
        <v>30.933677450831357</v>
      </c>
      <c r="AC84">
        <f t="shared" si="6"/>
        <v>2.8999999999999977</v>
      </c>
      <c r="AD84">
        <f t="shared" si="7"/>
        <v>30.370754840771774</v>
      </c>
      <c r="AE84">
        <f t="shared" si="8"/>
        <v>46.326882503194668</v>
      </c>
      <c r="AF84">
        <f t="shared" si="9"/>
        <v>15.956127662422894</v>
      </c>
    </row>
    <row r="85" spans="8:32" x14ac:dyDescent="0.3">
      <c r="H85">
        <f t="shared" si="12"/>
        <v>2.9499999999999975</v>
      </c>
      <c r="I85">
        <f t="shared" si="13"/>
        <v>1.2378561363886273</v>
      </c>
      <c r="J85">
        <f t="shared" si="14"/>
        <v>16.240636463097861</v>
      </c>
      <c r="K85">
        <f t="shared" si="15"/>
        <v>31.181153305110204</v>
      </c>
      <c r="N85">
        <f t="shared" si="0"/>
        <v>2.9499999999999975</v>
      </c>
      <c r="O85">
        <f t="shared" si="16"/>
        <v>7.9614903876843996</v>
      </c>
      <c r="P85">
        <f t="shared" si="17"/>
        <v>31.398595402262618</v>
      </c>
      <c r="Q85">
        <f t="shared" si="18"/>
        <v>47.885189324522017</v>
      </c>
      <c r="T85">
        <f t="shared" si="1"/>
        <v>2.9499999999999975</v>
      </c>
      <c r="U85" s="2">
        <f t="shared" si="1"/>
        <v>1.2378561363886273</v>
      </c>
      <c r="V85" s="2">
        <f t="shared" si="2"/>
        <v>7.9614903876843996</v>
      </c>
      <c r="Y85">
        <f t="shared" si="3"/>
        <v>2.9499999999999975</v>
      </c>
      <c r="Z85">
        <f t="shared" si="4"/>
        <v>16.240636463097861</v>
      </c>
      <c r="AA85">
        <f t="shared" si="5"/>
        <v>31.398595402262618</v>
      </c>
      <c r="AC85">
        <f t="shared" si="6"/>
        <v>2.9499999999999975</v>
      </c>
      <c r="AD85">
        <f t="shared" si="7"/>
        <v>31.181153305110204</v>
      </c>
      <c r="AE85">
        <f t="shared" si="8"/>
        <v>47.885189324522017</v>
      </c>
      <c r="AF85">
        <f t="shared" si="9"/>
        <v>16.704036019411813</v>
      </c>
    </row>
    <row r="86" spans="8:32" x14ac:dyDescent="0.3">
      <c r="H86">
        <f t="shared" si="12"/>
        <v>2.9999999999999973</v>
      </c>
      <c r="I86">
        <f t="shared" si="13"/>
        <v>1.1723950306134228</v>
      </c>
      <c r="J86">
        <f t="shared" si="14"/>
        <v>16.302529269917294</v>
      </c>
      <c r="K86">
        <f t="shared" si="15"/>
        <v>31.994732448435585</v>
      </c>
      <c r="N86">
        <f t="shared" si="0"/>
        <v>2.9999999999999973</v>
      </c>
      <c r="O86">
        <f t="shared" si="16"/>
        <v>7.906720018353198</v>
      </c>
      <c r="P86">
        <f t="shared" si="17"/>
        <v>31.860361844748315</v>
      </c>
      <c r="Q86">
        <f t="shared" si="18"/>
        <v>49.466663255697291</v>
      </c>
      <c r="T86">
        <f t="shared" si="1"/>
        <v>2.9999999999999973</v>
      </c>
      <c r="U86" s="2">
        <f t="shared" si="1"/>
        <v>1.1723950306134228</v>
      </c>
      <c r="V86" s="2">
        <f t="shared" si="2"/>
        <v>7.906720018353198</v>
      </c>
      <c r="Y86">
        <f t="shared" si="3"/>
        <v>2.9999999999999973</v>
      </c>
      <c r="Z86">
        <f t="shared" si="4"/>
        <v>16.302529269917294</v>
      </c>
      <c r="AA86">
        <f t="shared" si="5"/>
        <v>31.860361844748315</v>
      </c>
      <c r="AC86">
        <f t="shared" si="6"/>
        <v>2.9999999999999973</v>
      </c>
      <c r="AD86">
        <f t="shared" si="7"/>
        <v>31.994732448435585</v>
      </c>
      <c r="AE86">
        <f t="shared" si="8"/>
        <v>49.466663255697291</v>
      </c>
      <c r="AF86">
        <f t="shared" si="9"/>
        <v>17.471930807261707</v>
      </c>
    </row>
    <row r="87" spans="8:32" x14ac:dyDescent="0.3">
      <c r="H87">
        <f t="shared" si="12"/>
        <v>3.0499999999999972</v>
      </c>
      <c r="I87">
        <f t="shared" si="13"/>
        <v>1.1101660876840995</v>
      </c>
      <c r="J87">
        <f t="shared" si="14"/>
        <v>16.361149021447964</v>
      </c>
      <c r="K87">
        <f t="shared" si="15"/>
        <v>32.811324405719716</v>
      </c>
      <c r="N87">
        <f t="shared" si="0"/>
        <v>3.0499999999999972</v>
      </c>
      <c r="O87">
        <f t="shared" si="16"/>
        <v>7.8515350633146195</v>
      </c>
      <c r="P87">
        <f t="shared" si="17"/>
        <v>32.318951605812799</v>
      </c>
      <c r="Q87">
        <f t="shared" si="18"/>
        <v>51.071146091961317</v>
      </c>
      <c r="T87">
        <f t="shared" si="1"/>
        <v>3.0499999999999972</v>
      </c>
      <c r="U87" s="2">
        <f t="shared" si="1"/>
        <v>1.1101660876840995</v>
      </c>
      <c r="V87" s="2">
        <f t="shared" si="2"/>
        <v>7.8515350633146195</v>
      </c>
      <c r="Y87">
        <f t="shared" si="3"/>
        <v>3.0499999999999972</v>
      </c>
      <c r="Z87">
        <f t="shared" si="4"/>
        <v>16.361149021447964</v>
      </c>
      <c r="AA87">
        <f t="shared" si="5"/>
        <v>32.318951605812799</v>
      </c>
      <c r="AC87">
        <f t="shared" si="6"/>
        <v>3.0499999999999972</v>
      </c>
      <c r="AD87">
        <f t="shared" si="7"/>
        <v>32.811324405719716</v>
      </c>
      <c r="AE87">
        <f t="shared" si="8"/>
        <v>51.071146091961317</v>
      </c>
      <c r="AF87">
        <f t="shared" si="9"/>
        <v>18.259821686241601</v>
      </c>
    </row>
    <row r="88" spans="8:32" x14ac:dyDescent="0.3">
      <c r="H88">
        <f t="shared" si="12"/>
        <v>3.099999999999997</v>
      </c>
      <c r="I88">
        <f t="shared" si="13"/>
        <v>1.0510342730015321</v>
      </c>
      <c r="J88">
        <f t="shared" si="14"/>
        <v>16.416657325832169</v>
      </c>
      <c r="K88">
        <f t="shared" si="15"/>
        <v>33.630769564401717</v>
      </c>
      <c r="N88">
        <f t="shared" si="0"/>
        <v>3.099999999999997</v>
      </c>
      <c r="O88">
        <f t="shared" si="16"/>
        <v>7.7959548668381231</v>
      </c>
      <c r="P88">
        <f t="shared" si="17"/>
        <v>32.774340639485047</v>
      </c>
      <c r="Q88">
        <f t="shared" si="18"/>
        <v>52.698478398093762</v>
      </c>
      <c r="T88">
        <f t="shared" si="1"/>
        <v>3.099999999999997</v>
      </c>
      <c r="U88" s="2">
        <f t="shared" si="1"/>
        <v>1.0510342730015321</v>
      </c>
      <c r="V88" s="2">
        <f t="shared" si="2"/>
        <v>7.7959548668381231</v>
      </c>
      <c r="Y88">
        <f t="shared" si="3"/>
        <v>3.099999999999997</v>
      </c>
      <c r="Z88">
        <f t="shared" si="4"/>
        <v>16.416657325832169</v>
      </c>
      <c r="AA88">
        <f t="shared" si="5"/>
        <v>32.774340639485047</v>
      </c>
      <c r="AC88">
        <f t="shared" si="6"/>
        <v>3.099999999999997</v>
      </c>
      <c r="AD88">
        <f t="shared" si="7"/>
        <v>33.630769564401717</v>
      </c>
      <c r="AE88">
        <f t="shared" si="8"/>
        <v>52.698478398093762</v>
      </c>
      <c r="AF88">
        <f t="shared" si="9"/>
        <v>19.067708833692045</v>
      </c>
    </row>
    <row r="89" spans="8:32" x14ac:dyDescent="0.3">
      <c r="H89">
        <f t="shared" si="12"/>
        <v>3.1499999999999968</v>
      </c>
      <c r="I89">
        <f t="shared" si="13"/>
        <v>0.99486749244968031</v>
      </c>
      <c r="J89">
        <f t="shared" si="14"/>
        <v>16.469209039482244</v>
      </c>
      <c r="K89">
        <f t="shared" si="15"/>
        <v>34.452916223534579</v>
      </c>
      <c r="N89">
        <f t="shared" si="0"/>
        <v>3.1499999999999968</v>
      </c>
      <c r="O89">
        <f t="shared" si="16"/>
        <v>7.7399986829734431</v>
      </c>
      <c r="P89">
        <f t="shared" si="17"/>
        <v>33.226506021761658</v>
      </c>
      <c r="Q89">
        <f t="shared" si="18"/>
        <v>54.34849956462493</v>
      </c>
      <c r="T89">
        <f t="shared" si="1"/>
        <v>3.1499999999999968</v>
      </c>
      <c r="U89" s="2">
        <f t="shared" si="1"/>
        <v>0.99486749244968031</v>
      </c>
      <c r="V89" s="2">
        <f t="shared" si="2"/>
        <v>7.7399986829734431</v>
      </c>
      <c r="Y89">
        <f t="shared" si="3"/>
        <v>3.1499999999999968</v>
      </c>
      <c r="Z89">
        <f t="shared" si="4"/>
        <v>16.469209039482244</v>
      </c>
      <c r="AA89">
        <f t="shared" si="5"/>
        <v>33.226506021761658</v>
      </c>
      <c r="AC89">
        <f t="shared" si="6"/>
        <v>3.1499999999999968</v>
      </c>
      <c r="AD89">
        <f t="shared" si="7"/>
        <v>34.452916223534579</v>
      </c>
      <c r="AE89">
        <f t="shared" si="8"/>
        <v>54.34849956462493</v>
      </c>
      <c r="AF89">
        <f t="shared" si="9"/>
        <v>19.895583341090351</v>
      </c>
    </row>
    <row r="90" spans="8:32" x14ac:dyDescent="0.3">
      <c r="H90">
        <f t="shared" si="12"/>
        <v>3.1999999999999966</v>
      </c>
      <c r="I90">
        <f t="shared" si="13"/>
        <v>0.94153686206766629</v>
      </c>
      <c r="J90">
        <f t="shared" si="14"/>
        <v>16.518952414104728</v>
      </c>
      <c r="K90">
        <f t="shared" si="15"/>
        <v>35.277620259874254</v>
      </c>
      <c r="N90">
        <f t="shared" si="0"/>
        <v>3.1999999999999966</v>
      </c>
      <c r="O90">
        <f t="shared" si="16"/>
        <v>7.6836856638705449</v>
      </c>
      <c r="P90">
        <f t="shared" si="17"/>
        <v>33.675425945374116</v>
      </c>
      <c r="Q90">
        <f t="shared" si="18"/>
        <v>56.021047863803325</v>
      </c>
      <c r="T90">
        <f t="shared" si="1"/>
        <v>3.1999999999999966</v>
      </c>
      <c r="U90" s="2">
        <f t="shared" si="1"/>
        <v>0.94153686206766629</v>
      </c>
      <c r="V90" s="2">
        <f t="shared" si="2"/>
        <v>7.6836856638705449</v>
      </c>
      <c r="Y90">
        <f t="shared" si="3"/>
        <v>3.1999999999999966</v>
      </c>
      <c r="Z90">
        <f t="shared" si="4"/>
        <v>16.518952414104728</v>
      </c>
      <c r="AA90">
        <f t="shared" si="5"/>
        <v>33.675425945374116</v>
      </c>
      <c r="AC90">
        <f t="shared" si="6"/>
        <v>3.1999999999999966</v>
      </c>
      <c r="AD90">
        <f t="shared" si="7"/>
        <v>35.277620259874254</v>
      </c>
      <c r="AE90">
        <f t="shared" si="8"/>
        <v>56.021047863803325</v>
      </c>
      <c r="AF90">
        <f t="shared" si="9"/>
        <v>20.743427603929071</v>
      </c>
    </row>
    <row r="91" spans="8:32" x14ac:dyDescent="0.3">
      <c r="H91">
        <f t="shared" si="12"/>
        <v>3.2499999999999964</v>
      </c>
      <c r="I91">
        <f t="shared" si="13"/>
        <v>0.89091692610305806</v>
      </c>
      <c r="J91">
        <f t="shared" si="14"/>
        <v>16.566029257208111</v>
      </c>
      <c r="K91">
        <f t="shared" si="15"/>
        <v>36.104744801657077</v>
      </c>
      <c r="N91">
        <f t="shared" ref="N91:N154" si="21">H91</f>
        <v>3.2499999999999964</v>
      </c>
      <c r="O91">
        <f t="shared" si="16"/>
        <v>7.6270348484233912</v>
      </c>
      <c r="P91">
        <f t="shared" si="17"/>
        <v>34.121079713878608</v>
      </c>
      <c r="Q91">
        <f t="shared" si="18"/>
        <v>57.715960505284642</v>
      </c>
      <c r="T91">
        <f t="shared" ref="T91:U154" si="22">H91</f>
        <v>3.2499999999999964</v>
      </c>
      <c r="U91" s="2">
        <f t="shared" si="22"/>
        <v>0.89091692610305806</v>
      </c>
      <c r="V91" s="2">
        <f t="shared" ref="V91:V154" si="23">O91</f>
        <v>7.6270348484233912</v>
      </c>
      <c r="Y91">
        <f t="shared" ref="Y91:Y154" si="24">H91</f>
        <v>3.2499999999999964</v>
      </c>
      <c r="Z91">
        <f t="shared" ref="Z91:Z154" si="25">J91</f>
        <v>16.566029257208111</v>
      </c>
      <c r="AA91">
        <f t="shared" ref="AA91:AA154" si="26">P91</f>
        <v>34.121079713878608</v>
      </c>
      <c r="AC91">
        <f t="shared" ref="AC91:AC154" si="27">H91</f>
        <v>3.2499999999999964</v>
      </c>
      <c r="AD91">
        <f t="shared" ref="AD91:AD154" si="28">K91</f>
        <v>36.104744801657077</v>
      </c>
      <c r="AE91">
        <f t="shared" ref="AE91:AE154" si="29">Q91</f>
        <v>57.715960505284642</v>
      </c>
      <c r="AF91">
        <f t="shared" ref="AF91:AF154" si="30">AE91-AD91</f>
        <v>21.611215703627565</v>
      </c>
    </row>
    <row r="92" spans="8:32" x14ac:dyDescent="0.3">
      <c r="H92">
        <f t="shared" ref="H92:H155" si="31">H91+0.05</f>
        <v>3.2999999999999963</v>
      </c>
      <c r="I92">
        <f t="shared" ref="I92:I155" si="32">$I$26-$I$3*(J92*J92)</f>
        <v>0.842885828742725</v>
      </c>
      <c r="J92">
        <f t="shared" ref="J92:J155" si="33">J91+I91*0.05</f>
        <v>16.610575103513263</v>
      </c>
      <c r="K92">
        <f t="shared" ref="K92:K155" si="34">K91+0.05*(J91+J92)/2</f>
        <v>36.934159910675113</v>
      </c>
      <c r="N92">
        <f t="shared" si="21"/>
        <v>3.2999999999999963</v>
      </c>
      <c r="O92">
        <f t="shared" ref="O92:O155" si="35">$O$26-$O$3*(P92*P92)</f>
        <v>7.5700651512448083</v>
      </c>
      <c r="P92">
        <f t="shared" ref="P92:P155" si="36">P91+O91*0.058</f>
        <v>34.563447735087166</v>
      </c>
      <c r="Q92">
        <f t="shared" ref="Q92:Q155" si="37">Q91+0.05*(P91+P92)/2</f>
        <v>59.433073691508788</v>
      </c>
      <c r="T92">
        <f t="shared" si="22"/>
        <v>3.2999999999999963</v>
      </c>
      <c r="U92" s="2">
        <f t="shared" si="22"/>
        <v>0.842885828742725</v>
      </c>
      <c r="V92" s="2">
        <f t="shared" si="23"/>
        <v>7.5700651512448083</v>
      </c>
      <c r="Y92">
        <f t="shared" si="24"/>
        <v>3.2999999999999963</v>
      </c>
      <c r="Z92">
        <f t="shared" si="25"/>
        <v>16.610575103513263</v>
      </c>
      <c r="AA92">
        <f t="shared" si="26"/>
        <v>34.563447735087166</v>
      </c>
      <c r="AC92">
        <f t="shared" si="27"/>
        <v>3.2999999999999963</v>
      </c>
      <c r="AD92">
        <f t="shared" si="28"/>
        <v>36.934159910675113</v>
      </c>
      <c r="AE92">
        <f t="shared" si="29"/>
        <v>59.433073691508788</v>
      </c>
      <c r="AF92">
        <f t="shared" si="30"/>
        <v>22.498913780833675</v>
      </c>
    </row>
    <row r="93" spans="8:32" x14ac:dyDescent="0.3">
      <c r="H93">
        <f t="shared" si="31"/>
        <v>3.3499999999999961</v>
      </c>
      <c r="I93">
        <f t="shared" si="32"/>
        <v>0.79732544447389131</v>
      </c>
      <c r="J93">
        <f t="shared" si="33"/>
        <v>16.652719394950399</v>
      </c>
      <c r="K93">
        <f t="shared" si="34"/>
        <v>37.765742273136702</v>
      </c>
      <c r="N93">
        <f t="shared" si="21"/>
        <v>3.3499999999999961</v>
      </c>
      <c r="O93">
        <f t="shared" si="35"/>
        <v>7.5127953519790172</v>
      </c>
      <c r="P93">
        <f t="shared" si="36"/>
        <v>35.002511513859368</v>
      </c>
      <c r="Q93">
        <f t="shared" si="37"/>
        <v>61.172222672732453</v>
      </c>
      <c r="T93">
        <f t="shared" si="22"/>
        <v>3.3499999999999961</v>
      </c>
      <c r="U93" s="2">
        <f t="shared" si="22"/>
        <v>0.79732544447389131</v>
      </c>
      <c r="V93" s="2">
        <f t="shared" si="23"/>
        <v>7.5127953519790172</v>
      </c>
      <c r="Y93">
        <f t="shared" si="24"/>
        <v>3.3499999999999961</v>
      </c>
      <c r="Z93">
        <f t="shared" si="25"/>
        <v>16.652719394950399</v>
      </c>
      <c r="AA93">
        <f t="shared" si="26"/>
        <v>35.002511513859368</v>
      </c>
      <c r="AC93">
        <f t="shared" si="27"/>
        <v>3.3499999999999961</v>
      </c>
      <c r="AD93">
        <f t="shared" si="28"/>
        <v>37.765742273136702</v>
      </c>
      <c r="AE93">
        <f t="shared" si="29"/>
        <v>61.172222672732453</v>
      </c>
      <c r="AF93">
        <f t="shared" si="30"/>
        <v>23.40648039959575</v>
      </c>
    </row>
    <row r="94" spans="8:32" x14ac:dyDescent="0.3">
      <c r="H94">
        <f t="shared" si="31"/>
        <v>3.3999999999999959</v>
      </c>
      <c r="I94">
        <f t="shared" si="32"/>
        <v>0.75412147168175636</v>
      </c>
      <c r="J94">
        <f t="shared" si="33"/>
        <v>16.692585667174093</v>
      </c>
      <c r="K94">
        <f t="shared" si="34"/>
        <v>38.599374899689813</v>
      </c>
      <c r="N94">
        <f t="shared" si="21"/>
        <v>3.3999999999999959</v>
      </c>
      <c r="O94">
        <f t="shared" si="35"/>
        <v>7.4552440849576689</v>
      </c>
      <c r="P94">
        <f t="shared" si="36"/>
        <v>35.438253644274148</v>
      </c>
      <c r="Q94">
        <f t="shared" si="37"/>
        <v>62.933241801685789</v>
      </c>
      <c r="T94">
        <f t="shared" si="22"/>
        <v>3.3999999999999959</v>
      </c>
      <c r="U94" s="2">
        <f t="shared" si="22"/>
        <v>0.75412147168175636</v>
      </c>
      <c r="V94" s="2">
        <f t="shared" si="23"/>
        <v>7.4552440849576689</v>
      </c>
      <c r="Y94">
        <f t="shared" si="24"/>
        <v>3.3999999999999959</v>
      </c>
      <c r="Z94">
        <f t="shared" si="25"/>
        <v>16.692585667174093</v>
      </c>
      <c r="AA94">
        <f t="shared" si="26"/>
        <v>35.438253644274148</v>
      </c>
      <c r="AC94">
        <f t="shared" si="27"/>
        <v>3.3999999999999959</v>
      </c>
      <c r="AD94">
        <f t="shared" si="28"/>
        <v>38.599374899689813</v>
      </c>
      <c r="AE94">
        <f t="shared" si="29"/>
        <v>62.933241801685789</v>
      </c>
      <c r="AF94">
        <f t="shared" si="30"/>
        <v>24.333866901995975</v>
      </c>
    </row>
    <row r="95" spans="8:32" x14ac:dyDescent="0.3">
      <c r="H95">
        <f t="shared" si="31"/>
        <v>3.4499999999999957</v>
      </c>
      <c r="I95">
        <f t="shared" si="32"/>
        <v>0.71316349374635735</v>
      </c>
      <c r="J95">
        <f t="shared" si="33"/>
        <v>16.730291740758179</v>
      </c>
      <c r="K95">
        <f t="shared" si="34"/>
        <v>39.434946834888123</v>
      </c>
      <c r="N95">
        <f t="shared" si="21"/>
        <v>3.4499999999999957</v>
      </c>
      <c r="O95">
        <f t="shared" si="35"/>
        <v>7.3974298292045404</v>
      </c>
      <c r="P95">
        <f t="shared" si="36"/>
        <v>35.870657801201695</v>
      </c>
      <c r="Q95">
        <f t="shared" si="37"/>
        <v>64.715964587822683</v>
      </c>
      <c r="T95">
        <f t="shared" si="22"/>
        <v>3.4499999999999957</v>
      </c>
      <c r="U95" s="2">
        <f t="shared" si="22"/>
        <v>0.71316349374635735</v>
      </c>
      <c r="V95" s="2">
        <f t="shared" si="23"/>
        <v>7.3974298292045404</v>
      </c>
      <c r="Y95">
        <f t="shared" si="24"/>
        <v>3.4499999999999957</v>
      </c>
      <c r="Z95">
        <f t="shared" si="25"/>
        <v>16.730291740758179</v>
      </c>
      <c r="AA95">
        <f t="shared" si="26"/>
        <v>35.870657801201695</v>
      </c>
      <c r="AC95">
        <f t="shared" si="27"/>
        <v>3.4499999999999957</v>
      </c>
      <c r="AD95">
        <f t="shared" si="28"/>
        <v>39.434946834888123</v>
      </c>
      <c r="AE95">
        <f t="shared" si="29"/>
        <v>64.715964587822683</v>
      </c>
      <c r="AF95">
        <f t="shared" si="30"/>
        <v>25.281017752934559</v>
      </c>
    </row>
    <row r="96" spans="8:32" x14ac:dyDescent="0.3">
      <c r="H96">
        <f t="shared" si="31"/>
        <v>3.4999999999999956</v>
      </c>
      <c r="I96">
        <f t="shared" si="32"/>
        <v>0.67434501156512816</v>
      </c>
      <c r="J96">
        <f t="shared" si="33"/>
        <v>16.765949915445496</v>
      </c>
      <c r="K96">
        <f t="shared" si="34"/>
        <v>40.272352876293212</v>
      </c>
      <c r="N96">
        <f t="shared" si="21"/>
        <v>3.4999999999999956</v>
      </c>
      <c r="O96">
        <f t="shared" si="35"/>
        <v>7.3393708987933213</v>
      </c>
      <c r="P96">
        <f t="shared" si="36"/>
        <v>36.29970873129556</v>
      </c>
      <c r="Q96">
        <f t="shared" si="37"/>
        <v>66.52022375113512</v>
      </c>
      <c r="T96">
        <f t="shared" si="22"/>
        <v>3.4999999999999956</v>
      </c>
      <c r="U96" s="2">
        <f t="shared" si="22"/>
        <v>0.67434501156512816</v>
      </c>
      <c r="V96" s="2">
        <f t="shared" si="23"/>
        <v>7.3393708987933213</v>
      </c>
      <c r="Y96">
        <f t="shared" si="24"/>
        <v>3.4999999999999956</v>
      </c>
      <c r="Z96">
        <f t="shared" si="25"/>
        <v>16.765949915445496</v>
      </c>
      <c r="AA96">
        <f t="shared" si="26"/>
        <v>36.29970873129556</v>
      </c>
      <c r="AC96">
        <f t="shared" si="27"/>
        <v>3.4999999999999956</v>
      </c>
      <c r="AD96">
        <f t="shared" si="28"/>
        <v>40.272352876293212</v>
      </c>
      <c r="AE96">
        <f t="shared" si="29"/>
        <v>66.52022375113512</v>
      </c>
      <c r="AF96">
        <f t="shared" si="30"/>
        <v>26.247870874841908</v>
      </c>
    </row>
    <row r="97" spans="8:32" x14ac:dyDescent="0.3">
      <c r="H97">
        <f t="shared" si="31"/>
        <v>3.5499999999999954</v>
      </c>
      <c r="I97">
        <f t="shared" si="32"/>
        <v>0.63756345110176227</v>
      </c>
      <c r="J97">
        <f t="shared" si="33"/>
        <v>16.799667166023752</v>
      </c>
      <c r="K97">
        <f t="shared" si="34"/>
        <v>41.111493303329944</v>
      </c>
      <c r="N97">
        <f t="shared" si="21"/>
        <v>3.5499999999999954</v>
      </c>
      <c r="O97">
        <f t="shared" si="35"/>
        <v>7.2810854335622563</v>
      </c>
      <c r="P97">
        <f t="shared" si="36"/>
        <v>36.725392243425574</v>
      </c>
      <c r="Q97">
        <f t="shared" si="37"/>
        <v>68.345851275503151</v>
      </c>
      <c r="T97">
        <f t="shared" si="22"/>
        <v>3.5499999999999954</v>
      </c>
      <c r="U97" s="2">
        <f t="shared" si="22"/>
        <v>0.63756345110176227</v>
      </c>
      <c r="V97" s="2">
        <f t="shared" si="23"/>
        <v>7.2810854335622563</v>
      </c>
      <c r="Y97">
        <f t="shared" si="24"/>
        <v>3.5499999999999954</v>
      </c>
      <c r="Z97">
        <f t="shared" si="25"/>
        <v>16.799667166023752</v>
      </c>
      <c r="AA97">
        <f t="shared" si="26"/>
        <v>36.725392243425574</v>
      </c>
      <c r="AC97">
        <f t="shared" si="27"/>
        <v>3.5499999999999954</v>
      </c>
      <c r="AD97">
        <f t="shared" si="28"/>
        <v>41.111493303329944</v>
      </c>
      <c r="AE97">
        <f t="shared" si="29"/>
        <v>68.345851275503151</v>
      </c>
      <c r="AF97">
        <f t="shared" si="30"/>
        <v>27.234357972173207</v>
      </c>
    </row>
    <row r="98" spans="8:32" x14ac:dyDescent="0.3">
      <c r="H98">
        <f t="shared" si="31"/>
        <v>3.5999999999999952</v>
      </c>
      <c r="I98">
        <f t="shared" si="32"/>
        <v>0.60272014924935924</v>
      </c>
      <c r="J98">
        <f t="shared" si="33"/>
        <v>16.831545338578842</v>
      </c>
      <c r="K98">
        <f t="shared" si="34"/>
        <v>41.95227361594501</v>
      </c>
      <c r="N98">
        <f t="shared" si="21"/>
        <v>3.5999999999999952</v>
      </c>
      <c r="O98">
        <f t="shared" si="35"/>
        <v>7.2225913901887067</v>
      </c>
      <c r="P98">
        <f t="shared" si="36"/>
        <v>37.147695198572187</v>
      </c>
      <c r="Q98">
        <f t="shared" si="37"/>
        <v>70.192678461553101</v>
      </c>
      <c r="T98">
        <f t="shared" si="22"/>
        <v>3.5999999999999952</v>
      </c>
      <c r="U98" s="2">
        <f t="shared" si="22"/>
        <v>0.60272014924935924</v>
      </c>
      <c r="V98" s="2">
        <f t="shared" si="23"/>
        <v>7.2225913901887067</v>
      </c>
      <c r="Y98">
        <f t="shared" si="24"/>
        <v>3.5999999999999952</v>
      </c>
      <c r="Z98">
        <f t="shared" si="25"/>
        <v>16.831545338578842</v>
      </c>
      <c r="AA98">
        <f t="shared" si="26"/>
        <v>37.147695198572187</v>
      </c>
      <c r="AC98">
        <f t="shared" si="27"/>
        <v>3.5999999999999952</v>
      </c>
      <c r="AD98">
        <f t="shared" si="28"/>
        <v>41.95227361594501</v>
      </c>
      <c r="AE98">
        <f t="shared" si="29"/>
        <v>70.192678461553101</v>
      </c>
      <c r="AF98">
        <f t="shared" si="30"/>
        <v>28.24040484560809</v>
      </c>
    </row>
    <row r="99" spans="8:32" x14ac:dyDescent="0.3">
      <c r="H99">
        <f t="shared" si="31"/>
        <v>3.649999999999995</v>
      </c>
      <c r="I99">
        <f t="shared" si="32"/>
        <v>0.5697203209982824</v>
      </c>
      <c r="J99">
        <f t="shared" si="33"/>
        <v>16.861681346041308</v>
      </c>
      <c r="K99">
        <f t="shared" si="34"/>
        <v>42.794604283060515</v>
      </c>
      <c r="N99">
        <f t="shared" si="21"/>
        <v>3.649999999999995</v>
      </c>
      <c r="O99">
        <f t="shared" si="35"/>
        <v>7.1639065336260774</v>
      </c>
      <c r="P99">
        <f t="shared" si="36"/>
        <v>37.566605499203135</v>
      </c>
      <c r="Q99">
        <f t="shared" si="37"/>
        <v>72.060535978997478</v>
      </c>
      <c r="T99">
        <f t="shared" si="22"/>
        <v>3.649999999999995</v>
      </c>
      <c r="U99" s="2">
        <f t="shared" si="22"/>
        <v>0.5697203209982824</v>
      </c>
      <c r="V99" s="2">
        <f t="shared" si="23"/>
        <v>7.1639065336260774</v>
      </c>
      <c r="Y99">
        <f t="shared" si="24"/>
        <v>3.649999999999995</v>
      </c>
      <c r="Z99">
        <f t="shared" si="25"/>
        <v>16.861681346041308</v>
      </c>
      <c r="AA99">
        <f t="shared" si="26"/>
        <v>37.566605499203135</v>
      </c>
      <c r="AC99">
        <f t="shared" si="27"/>
        <v>3.649999999999995</v>
      </c>
      <c r="AD99">
        <f t="shared" si="28"/>
        <v>42.794604283060515</v>
      </c>
      <c r="AE99">
        <f t="shared" si="29"/>
        <v>72.060535978997478</v>
      </c>
      <c r="AF99">
        <f t="shared" si="30"/>
        <v>29.265931695936963</v>
      </c>
    </row>
    <row r="100" spans="8:32" x14ac:dyDescent="0.3">
      <c r="H100">
        <f t="shared" si="31"/>
        <v>3.6999999999999948</v>
      </c>
      <c r="I100">
        <f t="shared" si="32"/>
        <v>0.5384730106178246</v>
      </c>
      <c r="J100">
        <f t="shared" si="33"/>
        <v>16.890167362091223</v>
      </c>
      <c r="K100">
        <f t="shared" si="34"/>
        <v>43.638400500763829</v>
      </c>
      <c r="N100">
        <f t="shared" si="21"/>
        <v>3.6999999999999948</v>
      </c>
      <c r="O100">
        <f t="shared" si="35"/>
        <v>7.1050484289048566</v>
      </c>
      <c r="P100">
        <f t="shared" si="36"/>
        <v>37.982112078153449</v>
      </c>
      <c r="Q100">
        <f t="shared" si="37"/>
        <v>73.949253918431396</v>
      </c>
      <c r="T100">
        <f t="shared" si="22"/>
        <v>3.6999999999999948</v>
      </c>
      <c r="U100" s="2">
        <f t="shared" si="22"/>
        <v>0.5384730106178246</v>
      </c>
      <c r="V100" s="2">
        <f t="shared" si="23"/>
        <v>7.1050484289048566</v>
      </c>
      <c r="Y100">
        <f t="shared" si="24"/>
        <v>3.6999999999999948</v>
      </c>
      <c r="Z100">
        <f t="shared" si="25"/>
        <v>16.890167362091223</v>
      </c>
      <c r="AA100">
        <f t="shared" si="26"/>
        <v>37.982112078153449</v>
      </c>
      <c r="AC100">
        <f t="shared" si="27"/>
        <v>3.6999999999999948</v>
      </c>
      <c r="AD100">
        <f t="shared" si="28"/>
        <v>43.638400500763829</v>
      </c>
      <c r="AE100">
        <f t="shared" si="29"/>
        <v>73.949253918431396</v>
      </c>
      <c r="AF100">
        <f t="shared" si="30"/>
        <v>30.310853417667566</v>
      </c>
    </row>
    <row r="101" spans="8:32" x14ac:dyDescent="0.3">
      <c r="H101">
        <f t="shared" si="31"/>
        <v>3.7499999999999947</v>
      </c>
      <c r="I101">
        <f t="shared" si="32"/>
        <v>0.50889102929645524</v>
      </c>
      <c r="J101">
        <f t="shared" si="33"/>
        <v>16.917091012622112</v>
      </c>
      <c r="K101">
        <f t="shared" si="34"/>
        <v>44.483581960131666</v>
      </c>
      <c r="N101">
        <f t="shared" si="21"/>
        <v>3.7499999999999947</v>
      </c>
      <c r="O101">
        <f t="shared" si="35"/>
        <v>7.0460344332989386</v>
      </c>
      <c r="P101">
        <f t="shared" si="36"/>
        <v>38.394204887029929</v>
      </c>
      <c r="Q101">
        <f t="shared" si="37"/>
        <v>75.858661842560977</v>
      </c>
      <c r="T101">
        <f t="shared" si="22"/>
        <v>3.7499999999999947</v>
      </c>
      <c r="U101" s="2">
        <f t="shared" si="22"/>
        <v>0.50889102929645524</v>
      </c>
      <c r="V101" s="2">
        <f t="shared" si="23"/>
        <v>7.0460344332989386</v>
      </c>
      <c r="Y101">
        <f t="shared" si="24"/>
        <v>3.7499999999999947</v>
      </c>
      <c r="Z101">
        <f t="shared" si="25"/>
        <v>16.917091012622112</v>
      </c>
      <c r="AA101">
        <f t="shared" si="26"/>
        <v>38.394204887029929</v>
      </c>
      <c r="AC101">
        <f t="shared" si="27"/>
        <v>3.7499999999999947</v>
      </c>
      <c r="AD101">
        <f t="shared" si="28"/>
        <v>44.483581960131666</v>
      </c>
      <c r="AE101">
        <f t="shared" si="29"/>
        <v>75.858661842560977</v>
      </c>
      <c r="AF101">
        <f t="shared" si="30"/>
        <v>31.375079882429311</v>
      </c>
    </row>
    <row r="102" spans="8:32" x14ac:dyDescent="0.3">
      <c r="H102">
        <f t="shared" si="31"/>
        <v>3.7999999999999945</v>
      </c>
      <c r="I102">
        <f t="shared" si="32"/>
        <v>0.48089088143860614</v>
      </c>
      <c r="J102">
        <f t="shared" si="33"/>
        <v>16.942535564086935</v>
      </c>
      <c r="K102">
        <f t="shared" si="34"/>
        <v>45.330072624549395</v>
      </c>
      <c r="N102">
        <f t="shared" si="21"/>
        <v>3.7999999999999945</v>
      </c>
      <c r="O102">
        <f t="shared" si="35"/>
        <v>6.9868816888577374</v>
      </c>
      <c r="P102">
        <f t="shared" si="36"/>
        <v>38.80287488416127</v>
      </c>
      <c r="Q102">
        <f t="shared" si="37"/>
        <v>77.788588836840759</v>
      </c>
      <c r="T102">
        <f t="shared" si="22"/>
        <v>3.7999999999999945</v>
      </c>
      <c r="U102" s="2">
        <f t="shared" si="22"/>
        <v>0.48089088143860614</v>
      </c>
      <c r="V102" s="2">
        <f t="shared" si="23"/>
        <v>6.9868816888577374</v>
      </c>
      <c r="Y102">
        <f t="shared" si="24"/>
        <v>3.7999999999999945</v>
      </c>
      <c r="Z102">
        <f t="shared" si="25"/>
        <v>16.942535564086935</v>
      </c>
      <c r="AA102">
        <f t="shared" si="26"/>
        <v>38.80287488416127</v>
      </c>
      <c r="AC102">
        <f t="shared" si="27"/>
        <v>3.7999999999999945</v>
      </c>
      <c r="AD102">
        <f t="shared" si="28"/>
        <v>45.330072624549395</v>
      </c>
      <c r="AE102">
        <f t="shared" si="29"/>
        <v>77.788588836840759</v>
      </c>
      <c r="AF102">
        <f t="shared" si="30"/>
        <v>32.458516212291364</v>
      </c>
    </row>
    <row r="103" spans="8:32" x14ac:dyDescent="0.3">
      <c r="H103">
        <f t="shared" si="31"/>
        <v>3.8499999999999943</v>
      </c>
      <c r="I103">
        <f t="shared" si="32"/>
        <v>0.45439268158640722</v>
      </c>
      <c r="J103">
        <f t="shared" si="33"/>
        <v>16.966580108158865</v>
      </c>
      <c r="K103">
        <f t="shared" si="34"/>
        <v>46.177800516355539</v>
      </c>
      <c r="N103">
        <f t="shared" si="21"/>
        <v>3.8499999999999943</v>
      </c>
      <c r="O103">
        <f t="shared" si="35"/>
        <v>6.9276071153040517</v>
      </c>
      <c r="P103">
        <f t="shared" si="36"/>
        <v>39.208114022115019</v>
      </c>
      <c r="Q103">
        <f t="shared" si="37"/>
        <v>79.738863559497673</v>
      </c>
      <c r="T103">
        <f t="shared" si="22"/>
        <v>3.8499999999999943</v>
      </c>
      <c r="U103" s="2">
        <f t="shared" si="22"/>
        <v>0.45439268158640722</v>
      </c>
      <c r="V103" s="2">
        <f t="shared" si="23"/>
        <v>6.9276071153040517</v>
      </c>
      <c r="Y103">
        <f t="shared" si="24"/>
        <v>3.8499999999999943</v>
      </c>
      <c r="Z103">
        <f t="shared" si="25"/>
        <v>16.966580108158865</v>
      </c>
      <c r="AA103">
        <f t="shared" si="26"/>
        <v>39.208114022115019</v>
      </c>
      <c r="AC103">
        <f t="shared" si="27"/>
        <v>3.8499999999999943</v>
      </c>
      <c r="AD103">
        <f t="shared" si="28"/>
        <v>46.177800516355539</v>
      </c>
      <c r="AE103">
        <f t="shared" si="29"/>
        <v>79.738863559497673</v>
      </c>
      <c r="AF103">
        <f t="shared" si="30"/>
        <v>33.561063043142134</v>
      </c>
    </row>
    <row r="104" spans="8:32" x14ac:dyDescent="0.3">
      <c r="H104">
        <f t="shared" si="31"/>
        <v>3.8999999999999941</v>
      </c>
      <c r="I104">
        <f t="shared" si="32"/>
        <v>0.42932006372253007</v>
      </c>
      <c r="J104">
        <f t="shared" si="33"/>
        <v>16.989299742238185</v>
      </c>
      <c r="K104">
        <f t="shared" si="34"/>
        <v>47.026697512615463</v>
      </c>
      <c r="N104">
        <f t="shared" si="21"/>
        <v>3.8999999999999941</v>
      </c>
      <c r="O104">
        <f t="shared" si="35"/>
        <v>6.8682274032970287</v>
      </c>
      <c r="P104">
        <f t="shared" si="36"/>
        <v>39.609915234802656</v>
      </c>
      <c r="Q104">
        <f t="shared" si="37"/>
        <v>81.709314290920616</v>
      </c>
      <c r="T104">
        <f t="shared" si="22"/>
        <v>3.8999999999999941</v>
      </c>
      <c r="U104" s="2">
        <f t="shared" si="22"/>
        <v>0.42932006372253007</v>
      </c>
      <c r="V104" s="2">
        <f t="shared" si="23"/>
        <v>6.8682274032970287</v>
      </c>
      <c r="Y104">
        <f t="shared" si="24"/>
        <v>3.8999999999999941</v>
      </c>
      <c r="Z104">
        <f t="shared" si="25"/>
        <v>16.989299742238185</v>
      </c>
      <c r="AA104">
        <f t="shared" si="26"/>
        <v>39.609915234802656</v>
      </c>
      <c r="AC104">
        <f t="shared" si="27"/>
        <v>3.8999999999999941</v>
      </c>
      <c r="AD104">
        <f t="shared" si="28"/>
        <v>47.026697512615463</v>
      </c>
      <c r="AE104">
        <f t="shared" si="29"/>
        <v>81.709314290920616</v>
      </c>
      <c r="AF104">
        <f t="shared" si="30"/>
        <v>34.682616778305153</v>
      </c>
    </row>
    <row r="105" spans="8:32" x14ac:dyDescent="0.3">
      <c r="H105">
        <f t="shared" si="31"/>
        <v>3.949999999999994</v>
      </c>
      <c r="I105">
        <f t="shared" si="32"/>
        <v>0.40560008451471319</v>
      </c>
      <c r="J105">
        <f t="shared" si="33"/>
        <v>17.010765745424312</v>
      </c>
      <c r="K105">
        <f t="shared" si="34"/>
        <v>47.876699149807024</v>
      </c>
      <c r="N105">
        <f t="shared" si="21"/>
        <v>3.949999999999994</v>
      </c>
      <c r="O105">
        <f t="shared" si="35"/>
        <v>6.808759008059039</v>
      </c>
      <c r="P105">
        <f t="shared" si="36"/>
        <v>40.008272424193883</v>
      </c>
      <c r="Q105">
        <f t="shared" si="37"/>
        <v>83.699768982395526</v>
      </c>
      <c r="T105">
        <f t="shared" si="22"/>
        <v>3.949999999999994</v>
      </c>
      <c r="U105" s="2">
        <f t="shared" si="22"/>
        <v>0.40560008451471319</v>
      </c>
      <c r="V105" s="2">
        <f t="shared" si="23"/>
        <v>6.808759008059039</v>
      </c>
      <c r="Y105">
        <f t="shared" si="24"/>
        <v>3.949999999999994</v>
      </c>
      <c r="Z105">
        <f t="shared" si="25"/>
        <v>17.010765745424312</v>
      </c>
      <c r="AA105">
        <f t="shared" si="26"/>
        <v>40.008272424193883</v>
      </c>
      <c r="AC105">
        <f t="shared" si="27"/>
        <v>3.949999999999994</v>
      </c>
      <c r="AD105">
        <f t="shared" si="28"/>
        <v>47.876699149807024</v>
      </c>
      <c r="AE105">
        <f t="shared" si="29"/>
        <v>83.699768982395526</v>
      </c>
      <c r="AF105">
        <f t="shared" si="30"/>
        <v>35.823069832588502</v>
      </c>
    </row>
    <row r="106" spans="8:32" x14ac:dyDescent="0.3">
      <c r="H106">
        <f t="shared" si="31"/>
        <v>3.9999999999999938</v>
      </c>
      <c r="I106">
        <f t="shared" si="32"/>
        <v>0.38316312188312907</v>
      </c>
      <c r="J106">
        <f t="shared" si="33"/>
        <v>17.031045749650048</v>
      </c>
      <c r="K106">
        <f t="shared" si="34"/>
        <v>48.72774443718388</v>
      </c>
      <c r="N106">
        <f t="shared" si="21"/>
        <v>3.9999999999999938</v>
      </c>
      <c r="O106">
        <f t="shared" si="35"/>
        <v>6.7492181433647351</v>
      </c>
      <c r="P106">
        <f t="shared" si="36"/>
        <v>40.40318044666131</v>
      </c>
      <c r="Q106">
        <f t="shared" si="37"/>
        <v>85.7100553041669</v>
      </c>
      <c r="T106">
        <f t="shared" si="22"/>
        <v>3.9999999999999938</v>
      </c>
      <c r="U106" s="2">
        <f t="shared" si="22"/>
        <v>0.38316312188312907</v>
      </c>
      <c r="V106" s="2">
        <f t="shared" si="23"/>
        <v>6.7492181433647351</v>
      </c>
      <c r="Y106">
        <f t="shared" si="24"/>
        <v>3.9999999999999938</v>
      </c>
      <c r="Z106">
        <f t="shared" si="25"/>
        <v>17.031045749650048</v>
      </c>
      <c r="AA106">
        <f t="shared" si="26"/>
        <v>40.40318044666131</v>
      </c>
      <c r="AC106">
        <f t="shared" si="27"/>
        <v>3.9999999999999938</v>
      </c>
      <c r="AD106">
        <f t="shared" si="28"/>
        <v>48.72774443718388</v>
      </c>
      <c r="AE106">
        <f t="shared" si="29"/>
        <v>85.7100553041669</v>
      </c>
      <c r="AF106">
        <f t="shared" si="30"/>
        <v>36.982310866983021</v>
      </c>
    </row>
    <row r="107" spans="8:32" x14ac:dyDescent="0.3">
      <c r="H107">
        <f t="shared" si="31"/>
        <v>4.0499999999999936</v>
      </c>
      <c r="I107">
        <f t="shared" si="32"/>
        <v>0.36194277010771359</v>
      </c>
      <c r="J107">
        <f t="shared" si="33"/>
        <v>17.050203905744205</v>
      </c>
      <c r="K107">
        <f t="shared" si="34"/>
        <v>49.579775678568737</v>
      </c>
      <c r="N107">
        <f t="shared" si="21"/>
        <v>4.0499999999999936</v>
      </c>
      <c r="O107">
        <f t="shared" si="35"/>
        <v>6.6896207758900452</v>
      </c>
      <c r="P107">
        <f t="shared" si="36"/>
        <v>40.794635098976464</v>
      </c>
      <c r="Q107">
        <f t="shared" si="37"/>
        <v>87.74000069280784</v>
      </c>
      <c r="T107">
        <f t="shared" si="22"/>
        <v>4.0499999999999936</v>
      </c>
      <c r="U107" s="2">
        <f t="shared" si="22"/>
        <v>0.36194277010771359</v>
      </c>
      <c r="V107" s="2">
        <f t="shared" si="23"/>
        <v>6.6896207758900452</v>
      </c>
      <c r="Y107">
        <f t="shared" si="24"/>
        <v>4.0499999999999936</v>
      </c>
      <c r="Z107">
        <f t="shared" si="25"/>
        <v>17.050203905744205</v>
      </c>
      <c r="AA107">
        <f t="shared" si="26"/>
        <v>40.794635098976464</v>
      </c>
      <c r="AC107">
        <f t="shared" si="27"/>
        <v>4.0499999999999936</v>
      </c>
      <c r="AD107">
        <f t="shared" si="28"/>
        <v>49.579775678568737</v>
      </c>
      <c r="AE107">
        <f t="shared" si="29"/>
        <v>87.74000069280784</v>
      </c>
      <c r="AF107">
        <f t="shared" si="30"/>
        <v>38.160225014239103</v>
      </c>
    </row>
    <row r="108" spans="8:32" x14ac:dyDescent="0.3">
      <c r="H108">
        <f t="shared" si="31"/>
        <v>4.0999999999999934</v>
      </c>
      <c r="I108">
        <f t="shared" si="32"/>
        <v>0.34187573254322068</v>
      </c>
      <c r="J108">
        <f t="shared" si="33"/>
        <v>17.068301044249591</v>
      </c>
      <c r="K108">
        <f t="shared" si="34"/>
        <v>50.432738302318583</v>
      </c>
      <c r="N108">
        <f t="shared" si="21"/>
        <v>4.0999999999999934</v>
      </c>
      <c r="O108">
        <f t="shared" si="35"/>
        <v>6.6299826199183656</v>
      </c>
      <c r="P108">
        <f t="shared" si="36"/>
        <v>41.182633103978084</v>
      </c>
      <c r="Q108">
        <f t="shared" si="37"/>
        <v>89.789432397881697</v>
      </c>
      <c r="T108">
        <f t="shared" si="22"/>
        <v>4.0999999999999934</v>
      </c>
      <c r="U108" s="2">
        <f t="shared" si="22"/>
        <v>0.34187573254322068</v>
      </c>
      <c r="V108" s="2">
        <f t="shared" si="23"/>
        <v>6.6299826199183656</v>
      </c>
      <c r="Y108">
        <f t="shared" si="24"/>
        <v>4.0999999999999934</v>
      </c>
      <c r="Z108">
        <f t="shared" si="25"/>
        <v>17.068301044249591</v>
      </c>
      <c r="AA108">
        <f t="shared" si="26"/>
        <v>41.182633103978084</v>
      </c>
      <c r="AC108">
        <f t="shared" si="27"/>
        <v>4.0999999999999934</v>
      </c>
      <c r="AD108">
        <f t="shared" si="28"/>
        <v>50.432738302318583</v>
      </c>
      <c r="AE108">
        <f t="shared" si="29"/>
        <v>89.789432397881697</v>
      </c>
      <c r="AF108">
        <f t="shared" si="30"/>
        <v>39.356694095563114</v>
      </c>
    </row>
    <row r="109" spans="8:32" x14ac:dyDescent="0.3">
      <c r="H109">
        <f t="shared" si="31"/>
        <v>4.1499999999999932</v>
      </c>
      <c r="I109">
        <f t="shared" si="32"/>
        <v>0.32290171287412406</v>
      </c>
      <c r="J109">
        <f t="shared" si="33"/>
        <v>17.085394830876751</v>
      </c>
      <c r="K109">
        <f t="shared" si="34"/>
        <v>51.28658069919674</v>
      </c>
      <c r="N109">
        <f t="shared" si="21"/>
        <v>4.1499999999999932</v>
      </c>
      <c r="O109">
        <f t="shared" si="35"/>
        <v>6.5703191324007371</v>
      </c>
      <c r="P109">
        <f t="shared" si="36"/>
        <v>41.567172095933351</v>
      </c>
      <c r="Q109">
        <f t="shared" si="37"/>
        <v>91.858177527879477</v>
      </c>
      <c r="T109">
        <f t="shared" si="22"/>
        <v>4.1499999999999932</v>
      </c>
      <c r="U109" s="2">
        <f t="shared" si="22"/>
        <v>0.32290171287412406</v>
      </c>
      <c r="V109" s="2">
        <f t="shared" si="23"/>
        <v>6.5703191324007371</v>
      </c>
      <c r="Y109">
        <f t="shared" si="24"/>
        <v>4.1499999999999932</v>
      </c>
      <c r="Z109">
        <f t="shared" si="25"/>
        <v>17.085394830876751</v>
      </c>
      <c r="AA109">
        <f t="shared" si="26"/>
        <v>41.567172095933351</v>
      </c>
      <c r="AC109">
        <f t="shared" si="27"/>
        <v>4.1499999999999932</v>
      </c>
      <c r="AD109">
        <f t="shared" si="28"/>
        <v>51.28658069919674</v>
      </c>
      <c r="AE109">
        <f t="shared" si="29"/>
        <v>91.858177527879477</v>
      </c>
      <c r="AF109">
        <f t="shared" si="30"/>
        <v>40.571596828682736</v>
      </c>
    </row>
    <row r="110" spans="8:32" x14ac:dyDescent="0.3">
      <c r="H110">
        <f t="shared" si="31"/>
        <v>4.1999999999999931</v>
      </c>
      <c r="I110">
        <f t="shared" si="32"/>
        <v>0.30496330571886787</v>
      </c>
      <c r="J110">
        <f t="shared" si="33"/>
        <v>17.101539916520458</v>
      </c>
      <c r="K110">
        <f t="shared" si="34"/>
        <v>52.141254067881668</v>
      </c>
      <c r="N110">
        <f t="shared" si="21"/>
        <v>4.1999999999999931</v>
      </c>
      <c r="O110">
        <f t="shared" si="35"/>
        <v>6.5106455083663555</v>
      </c>
      <c r="P110">
        <f t="shared" si="36"/>
        <v>41.948250605612593</v>
      </c>
      <c r="Q110">
        <f t="shared" si="37"/>
        <v>93.946063095418125</v>
      </c>
      <c r="T110">
        <f t="shared" si="22"/>
        <v>4.1999999999999931</v>
      </c>
      <c r="U110" s="2">
        <f t="shared" si="22"/>
        <v>0.30496330571886787</v>
      </c>
      <c r="V110" s="2">
        <f t="shared" si="23"/>
        <v>6.5106455083663555</v>
      </c>
      <c r="Y110">
        <f t="shared" si="24"/>
        <v>4.1999999999999931</v>
      </c>
      <c r="Z110">
        <f t="shared" si="25"/>
        <v>17.101539916520458</v>
      </c>
      <c r="AA110">
        <f t="shared" si="26"/>
        <v>41.948250605612593</v>
      </c>
      <c r="AC110">
        <f t="shared" si="27"/>
        <v>4.1999999999999931</v>
      </c>
      <c r="AD110">
        <f t="shared" si="28"/>
        <v>52.141254067881668</v>
      </c>
      <c r="AE110">
        <f t="shared" si="29"/>
        <v>93.946063095418125</v>
      </c>
      <c r="AF110">
        <f t="shared" si="30"/>
        <v>41.804809027536457</v>
      </c>
    </row>
    <row r="111" spans="8:32" x14ac:dyDescent="0.3">
      <c r="H111">
        <f t="shared" si="31"/>
        <v>4.2499999999999929</v>
      </c>
      <c r="I111">
        <f t="shared" si="32"/>
        <v>0.28800588728223708</v>
      </c>
      <c r="J111">
        <f t="shared" si="33"/>
        <v>17.116788081806401</v>
      </c>
      <c r="K111">
        <f t="shared" si="34"/>
        <v>52.99671226783984</v>
      </c>
      <c r="N111">
        <f t="shared" si="21"/>
        <v>4.2499999999999929</v>
      </c>
      <c r="O111">
        <f t="shared" si="35"/>
        <v>6.4509766766793106</v>
      </c>
      <c r="P111">
        <f t="shared" si="36"/>
        <v>42.325868045097842</v>
      </c>
      <c r="Q111">
        <f t="shared" si="37"/>
        <v>96.052916061685892</v>
      </c>
      <c r="T111">
        <f t="shared" si="22"/>
        <v>4.2499999999999929</v>
      </c>
      <c r="U111" s="2">
        <f t="shared" si="22"/>
        <v>0.28800588728223708</v>
      </c>
      <c r="V111" s="2">
        <f t="shared" si="23"/>
        <v>6.4509766766793106</v>
      </c>
      <c r="Y111">
        <f t="shared" si="24"/>
        <v>4.2499999999999929</v>
      </c>
      <c r="Z111">
        <f t="shared" si="25"/>
        <v>17.116788081806401</v>
      </c>
      <c r="AA111">
        <f t="shared" si="26"/>
        <v>42.325868045097842</v>
      </c>
      <c r="AC111">
        <f t="shared" si="27"/>
        <v>4.2499999999999929</v>
      </c>
      <c r="AD111">
        <f t="shared" si="28"/>
        <v>52.99671226783984</v>
      </c>
      <c r="AE111">
        <f t="shared" si="29"/>
        <v>96.052916061685892</v>
      </c>
      <c r="AF111">
        <f t="shared" si="30"/>
        <v>43.056203793846052</v>
      </c>
    </row>
    <row r="112" spans="8:32" x14ac:dyDescent="0.3">
      <c r="H112">
        <f t="shared" si="31"/>
        <v>4.2999999999999927</v>
      </c>
      <c r="I112">
        <f t="shared" si="32"/>
        <v>0.27197750665520992</v>
      </c>
      <c r="J112">
        <f t="shared" si="33"/>
        <v>17.131188376170513</v>
      </c>
      <c r="K112">
        <f t="shared" si="34"/>
        <v>53.852911679289264</v>
      </c>
      <c r="N112">
        <f t="shared" si="21"/>
        <v>4.2999999999999927</v>
      </c>
      <c r="O112">
        <f t="shared" si="35"/>
        <v>6.3913272961370744</v>
      </c>
      <c r="P112">
        <f t="shared" si="36"/>
        <v>42.700024692345245</v>
      </c>
      <c r="Q112">
        <f t="shared" si="37"/>
        <v>98.178563380121972</v>
      </c>
      <c r="T112">
        <f t="shared" si="22"/>
        <v>4.2999999999999927</v>
      </c>
      <c r="U112" s="2">
        <f t="shared" si="22"/>
        <v>0.27197750665520992</v>
      </c>
      <c r="V112" s="2">
        <f t="shared" si="23"/>
        <v>6.3913272961370744</v>
      </c>
      <c r="Y112">
        <f t="shared" si="24"/>
        <v>4.2999999999999927</v>
      </c>
      <c r="Z112">
        <f t="shared" si="25"/>
        <v>17.131188376170513</v>
      </c>
      <c r="AA112">
        <f t="shared" si="26"/>
        <v>42.700024692345245</v>
      </c>
      <c r="AC112">
        <f t="shared" si="27"/>
        <v>4.2999999999999927</v>
      </c>
      <c r="AD112">
        <f t="shared" si="28"/>
        <v>53.852911679289264</v>
      </c>
      <c r="AE112">
        <f t="shared" si="29"/>
        <v>98.178563380121972</v>
      </c>
      <c r="AF112">
        <f t="shared" si="30"/>
        <v>44.325651700832708</v>
      </c>
    </row>
    <row r="113" spans="8:32" x14ac:dyDescent="0.3">
      <c r="H113">
        <f t="shared" si="31"/>
        <v>4.3499999999999925</v>
      </c>
      <c r="I113">
        <f t="shared" si="32"/>
        <v>0.25682877827245143</v>
      </c>
      <c r="J113">
        <f t="shared" si="33"/>
        <v>17.144787251503274</v>
      </c>
      <c r="K113">
        <f t="shared" si="34"/>
        <v>54.709811069981107</v>
      </c>
      <c r="N113">
        <f t="shared" si="21"/>
        <v>4.3499999999999925</v>
      </c>
      <c r="O113">
        <f t="shared" si="35"/>
        <v>6.3317117519058534</v>
      </c>
      <c r="P113">
        <f t="shared" si="36"/>
        <v>43.070721675521199</v>
      </c>
      <c r="Q113">
        <f t="shared" si="37"/>
        <v>100.32283203931863</v>
      </c>
      <c r="T113">
        <f t="shared" si="22"/>
        <v>4.3499999999999925</v>
      </c>
      <c r="U113" s="2">
        <f t="shared" si="22"/>
        <v>0.25682877827245143</v>
      </c>
      <c r="V113" s="2">
        <f t="shared" si="23"/>
        <v>6.3317117519058534</v>
      </c>
      <c r="Y113">
        <f t="shared" si="24"/>
        <v>4.3499999999999925</v>
      </c>
      <c r="Z113">
        <f t="shared" si="25"/>
        <v>17.144787251503274</v>
      </c>
      <c r="AA113">
        <f t="shared" si="26"/>
        <v>43.070721675521199</v>
      </c>
      <c r="AC113">
        <f t="shared" si="27"/>
        <v>4.3499999999999925</v>
      </c>
      <c r="AD113">
        <f t="shared" si="28"/>
        <v>54.709811069981107</v>
      </c>
      <c r="AE113">
        <f t="shared" si="29"/>
        <v>100.32283203931863</v>
      </c>
      <c r="AF113">
        <f t="shared" si="30"/>
        <v>45.613020969337519</v>
      </c>
    </row>
    <row r="114" spans="8:32" x14ac:dyDescent="0.3">
      <c r="H114">
        <f t="shared" si="31"/>
        <v>4.3999999999999924</v>
      </c>
      <c r="I114">
        <f t="shared" si="32"/>
        <v>0.24251277595794818</v>
      </c>
      <c r="J114">
        <f t="shared" si="33"/>
        <v>17.157628690416896</v>
      </c>
      <c r="K114">
        <f t="shared" si="34"/>
        <v>55.56737146852911</v>
      </c>
      <c r="N114">
        <f t="shared" si="21"/>
        <v>4.3999999999999924</v>
      </c>
      <c r="O114">
        <f t="shared" si="35"/>
        <v>6.2721441522875612</v>
      </c>
      <c r="P114">
        <f t="shared" si="36"/>
        <v>43.437960957131736</v>
      </c>
      <c r="Q114">
        <f t="shared" si="37"/>
        <v>102.48554910513495</v>
      </c>
      <c r="T114">
        <f t="shared" si="22"/>
        <v>4.3999999999999924</v>
      </c>
      <c r="U114" s="2">
        <f t="shared" si="22"/>
        <v>0.24251277595794818</v>
      </c>
      <c r="V114" s="2">
        <f t="shared" si="23"/>
        <v>6.2721441522875612</v>
      </c>
      <c r="Y114">
        <f t="shared" si="24"/>
        <v>4.3999999999999924</v>
      </c>
      <c r="Z114">
        <f t="shared" si="25"/>
        <v>17.157628690416896</v>
      </c>
      <c r="AA114">
        <f t="shared" si="26"/>
        <v>43.437960957131736</v>
      </c>
      <c r="AC114">
        <f t="shared" si="27"/>
        <v>4.3999999999999924</v>
      </c>
      <c r="AD114">
        <f t="shared" si="28"/>
        <v>55.56737146852911</v>
      </c>
      <c r="AE114">
        <f t="shared" si="29"/>
        <v>102.48554910513495</v>
      </c>
      <c r="AF114">
        <f t="shared" si="30"/>
        <v>46.91817763660584</v>
      </c>
    </row>
    <row r="115" spans="8:32" x14ac:dyDescent="0.3">
      <c r="H115">
        <f t="shared" si="31"/>
        <v>4.4499999999999922</v>
      </c>
      <c r="I115">
        <f t="shared" si="32"/>
        <v>0.22898492891832056</v>
      </c>
      <c r="J115">
        <f t="shared" si="33"/>
        <v>17.169754329214793</v>
      </c>
      <c r="K115">
        <f t="shared" si="34"/>
        <v>56.425556044019899</v>
      </c>
      <c r="N115">
        <f t="shared" si="21"/>
        <v>4.4499999999999922</v>
      </c>
      <c r="O115">
        <f t="shared" si="35"/>
        <v>6.2126383258128417</v>
      </c>
      <c r="P115">
        <f t="shared" si="36"/>
        <v>43.801745317964418</v>
      </c>
      <c r="Q115">
        <f t="shared" si="37"/>
        <v>104.66654176201236</v>
      </c>
      <c r="T115">
        <f t="shared" si="22"/>
        <v>4.4499999999999922</v>
      </c>
      <c r="U115" s="2">
        <f t="shared" si="22"/>
        <v>0.22898492891832056</v>
      </c>
      <c r="V115" s="2">
        <f t="shared" si="23"/>
        <v>6.2126383258128417</v>
      </c>
      <c r="Y115">
        <f t="shared" si="24"/>
        <v>4.4499999999999922</v>
      </c>
      <c r="Z115">
        <f t="shared" si="25"/>
        <v>17.169754329214793</v>
      </c>
      <c r="AA115">
        <f t="shared" si="26"/>
        <v>43.801745317964418</v>
      </c>
      <c r="AC115">
        <f t="shared" si="27"/>
        <v>4.4499999999999922</v>
      </c>
      <c r="AD115">
        <f t="shared" si="28"/>
        <v>56.425556044019899</v>
      </c>
      <c r="AE115">
        <f t="shared" si="29"/>
        <v>104.66654176201236</v>
      </c>
      <c r="AF115">
        <f t="shared" si="30"/>
        <v>48.240985717992459</v>
      </c>
    </row>
    <row r="116" spans="8:32" x14ac:dyDescent="0.3">
      <c r="H116">
        <f t="shared" si="31"/>
        <v>4.499999999999992</v>
      </c>
      <c r="I116">
        <f t="shared" si="32"/>
        <v>0.21620291998036834</v>
      </c>
      <c r="J116">
        <f t="shared" si="33"/>
        <v>17.18120357566071</v>
      </c>
      <c r="K116">
        <f t="shared" si="34"/>
        <v>57.284329991641783</v>
      </c>
      <c r="N116">
        <f t="shared" si="21"/>
        <v>4.499999999999992</v>
      </c>
      <c r="O116">
        <f t="shared" si="35"/>
        <v>6.1532078186542609</v>
      </c>
      <c r="P116">
        <f t="shared" si="36"/>
        <v>44.162078340861562</v>
      </c>
      <c r="Q116">
        <f t="shared" si="37"/>
        <v>106.86563735348301</v>
      </c>
      <c r="T116">
        <f t="shared" si="22"/>
        <v>4.499999999999992</v>
      </c>
      <c r="U116" s="2">
        <f t="shared" si="22"/>
        <v>0.21620291998036834</v>
      </c>
      <c r="V116" s="2">
        <f t="shared" si="23"/>
        <v>6.1532078186542609</v>
      </c>
      <c r="Y116">
        <f t="shared" si="24"/>
        <v>4.499999999999992</v>
      </c>
      <c r="Z116">
        <f t="shared" si="25"/>
        <v>17.18120357566071</v>
      </c>
      <c r="AA116">
        <f t="shared" si="26"/>
        <v>44.162078340861562</v>
      </c>
      <c r="AC116">
        <f t="shared" si="27"/>
        <v>4.499999999999992</v>
      </c>
      <c r="AD116">
        <f t="shared" si="28"/>
        <v>57.284329991641783</v>
      </c>
      <c r="AE116">
        <f t="shared" si="29"/>
        <v>106.86563735348301</v>
      </c>
      <c r="AF116">
        <f t="shared" si="30"/>
        <v>49.581307361841226</v>
      </c>
    </row>
    <row r="117" spans="8:32" x14ac:dyDescent="0.3">
      <c r="H117">
        <f t="shared" si="31"/>
        <v>4.5499999999999918</v>
      </c>
      <c r="I117">
        <f t="shared" si="32"/>
        <v>0.20412658631357061</v>
      </c>
      <c r="J117">
        <f t="shared" si="33"/>
        <v>17.192013721659727</v>
      </c>
      <c r="K117">
        <f t="shared" si="34"/>
        <v>58.143660424074795</v>
      </c>
      <c r="N117">
        <f t="shared" si="21"/>
        <v>4.5499999999999918</v>
      </c>
      <c r="O117">
        <f t="shared" si="35"/>
        <v>6.0938658923534526</v>
      </c>
      <c r="P117">
        <f t="shared" si="36"/>
        <v>44.518964394343513</v>
      </c>
      <c r="Q117">
        <f t="shared" si="37"/>
        <v>109.08266342186313</v>
      </c>
      <c r="T117">
        <f t="shared" si="22"/>
        <v>4.5499999999999918</v>
      </c>
      <c r="U117" s="2">
        <f t="shared" si="22"/>
        <v>0.20412658631357061</v>
      </c>
      <c r="V117" s="2">
        <f t="shared" si="23"/>
        <v>6.0938658923534526</v>
      </c>
      <c r="Y117">
        <f t="shared" si="24"/>
        <v>4.5499999999999918</v>
      </c>
      <c r="Z117">
        <f t="shared" si="25"/>
        <v>17.192013721659727</v>
      </c>
      <c r="AA117">
        <f t="shared" si="26"/>
        <v>44.518964394343513</v>
      </c>
      <c r="AC117">
        <f t="shared" si="27"/>
        <v>4.5499999999999918</v>
      </c>
      <c r="AD117">
        <f t="shared" si="28"/>
        <v>58.143660424074795</v>
      </c>
      <c r="AE117">
        <f t="shared" si="29"/>
        <v>109.08266342186313</v>
      </c>
      <c r="AF117">
        <f t="shared" si="30"/>
        <v>50.939002997788336</v>
      </c>
    </row>
    <row r="118" spans="8:32" x14ac:dyDescent="0.3">
      <c r="H118">
        <f t="shared" si="31"/>
        <v>4.5999999999999917</v>
      </c>
      <c r="I118">
        <f t="shared" si="32"/>
        <v>0.19271782282914174</v>
      </c>
      <c r="J118">
        <f t="shared" si="33"/>
        <v>17.202220050975406</v>
      </c>
      <c r="K118">
        <f t="shared" si="34"/>
        <v>59.003516268390676</v>
      </c>
      <c r="N118">
        <f t="shared" si="21"/>
        <v>4.5999999999999917</v>
      </c>
      <c r="O118">
        <f t="shared" si="35"/>
        <v>6.034625521855788</v>
      </c>
      <c r="P118">
        <f t="shared" si="36"/>
        <v>44.87240861610001</v>
      </c>
      <c r="Q118">
        <f t="shared" si="37"/>
        <v>111.31744774712422</v>
      </c>
      <c r="T118">
        <f t="shared" si="22"/>
        <v>4.5999999999999917</v>
      </c>
      <c r="U118" s="2">
        <f t="shared" si="22"/>
        <v>0.19271782282914174</v>
      </c>
      <c r="V118" s="2">
        <f t="shared" si="23"/>
        <v>6.034625521855788</v>
      </c>
      <c r="Y118">
        <f t="shared" si="24"/>
        <v>4.5999999999999917</v>
      </c>
      <c r="Z118">
        <f t="shared" si="25"/>
        <v>17.202220050975406</v>
      </c>
      <c r="AA118">
        <f t="shared" si="26"/>
        <v>44.87240861610001</v>
      </c>
      <c r="AC118">
        <f t="shared" si="27"/>
        <v>4.5999999999999917</v>
      </c>
      <c r="AD118">
        <f t="shared" si="28"/>
        <v>59.003516268390676</v>
      </c>
      <c r="AE118">
        <f t="shared" si="29"/>
        <v>111.31744774712422</v>
      </c>
      <c r="AF118">
        <f t="shared" si="30"/>
        <v>52.313931478733544</v>
      </c>
    </row>
    <row r="119" spans="8:32" x14ac:dyDescent="0.3">
      <c r="H119">
        <f t="shared" si="31"/>
        <v>4.6499999999999915</v>
      </c>
      <c r="I119">
        <f t="shared" si="32"/>
        <v>0.18194048840403454</v>
      </c>
      <c r="J119">
        <f t="shared" si="33"/>
        <v>17.211855942116863</v>
      </c>
      <c r="K119">
        <f t="shared" si="34"/>
        <v>59.863868168217984</v>
      </c>
      <c r="N119">
        <f t="shared" si="21"/>
        <v>4.6499999999999915</v>
      </c>
      <c r="O119">
        <f t="shared" si="35"/>
        <v>5.9754993938458538</v>
      </c>
      <c r="P119">
        <f t="shared" si="36"/>
        <v>45.222416896367648</v>
      </c>
      <c r="Q119">
        <f t="shared" si="37"/>
        <v>113.56981838493591</v>
      </c>
      <c r="T119">
        <f t="shared" si="22"/>
        <v>4.6499999999999915</v>
      </c>
      <c r="U119" s="2">
        <f t="shared" si="22"/>
        <v>0.18194048840403454</v>
      </c>
      <c r="V119" s="2">
        <f t="shared" si="23"/>
        <v>5.9754993938458538</v>
      </c>
      <c r="Y119">
        <f t="shared" si="24"/>
        <v>4.6499999999999915</v>
      </c>
      <c r="Z119">
        <f t="shared" si="25"/>
        <v>17.211855942116863</v>
      </c>
      <c r="AA119">
        <f t="shared" si="26"/>
        <v>45.222416896367648</v>
      </c>
      <c r="AC119">
        <f t="shared" si="27"/>
        <v>4.6499999999999915</v>
      </c>
      <c r="AD119">
        <f t="shared" si="28"/>
        <v>59.863868168217984</v>
      </c>
      <c r="AE119">
        <f t="shared" si="29"/>
        <v>113.56981838493591</v>
      </c>
      <c r="AF119">
        <f t="shared" si="30"/>
        <v>53.70595021671793</v>
      </c>
    </row>
    <row r="120" spans="8:32" x14ac:dyDescent="0.3">
      <c r="H120">
        <f t="shared" si="31"/>
        <v>4.6999999999999913</v>
      </c>
      <c r="I120">
        <f t="shared" si="32"/>
        <v>0.17176031504034306</v>
      </c>
      <c r="J120">
        <f t="shared" si="33"/>
        <v>17.220952966537066</v>
      </c>
      <c r="K120">
        <f t="shared" si="34"/>
        <v>60.724688390934332</v>
      </c>
      <c r="N120">
        <f t="shared" si="21"/>
        <v>4.6999999999999913</v>
      </c>
      <c r="O120">
        <f t="shared" si="35"/>
        <v>5.9164999053768028</v>
      </c>
      <c r="P120">
        <f t="shared" si="36"/>
        <v>45.568995861210709</v>
      </c>
      <c r="Q120">
        <f t="shared" si="37"/>
        <v>115.83960370387537</v>
      </c>
      <c r="T120">
        <f t="shared" si="22"/>
        <v>4.6999999999999913</v>
      </c>
      <c r="U120" s="2">
        <f t="shared" si="22"/>
        <v>0.17176031504034306</v>
      </c>
      <c r="V120" s="2">
        <f t="shared" si="23"/>
        <v>5.9164999053768028</v>
      </c>
      <c r="Y120">
        <f t="shared" si="24"/>
        <v>4.6999999999999913</v>
      </c>
      <c r="Z120">
        <f t="shared" si="25"/>
        <v>17.220952966537066</v>
      </c>
      <c r="AA120">
        <f t="shared" si="26"/>
        <v>45.568995861210709</v>
      </c>
      <c r="AC120">
        <f t="shared" si="27"/>
        <v>4.6999999999999913</v>
      </c>
      <c r="AD120">
        <f t="shared" si="28"/>
        <v>60.724688390934332</v>
      </c>
      <c r="AE120">
        <f t="shared" si="29"/>
        <v>115.83960370387537</v>
      </c>
      <c r="AF120">
        <f t="shared" si="30"/>
        <v>55.114915312941037</v>
      </c>
    </row>
    <row r="121" spans="8:32" x14ac:dyDescent="0.3">
      <c r="H121">
        <f t="shared" si="31"/>
        <v>4.7499999999999911</v>
      </c>
      <c r="I121">
        <f t="shared" si="32"/>
        <v>0.16214482003768005</v>
      </c>
      <c r="J121">
        <f t="shared" si="33"/>
        <v>17.229540982289084</v>
      </c>
      <c r="K121">
        <f t="shared" si="34"/>
        <v>61.585950739654983</v>
      </c>
      <c r="N121">
        <f t="shared" si="21"/>
        <v>4.7499999999999911</v>
      </c>
      <c r="O121">
        <f t="shared" si="35"/>
        <v>5.8576391627864375</v>
      </c>
      <c r="P121">
        <f t="shared" si="36"/>
        <v>45.91215285572256</v>
      </c>
      <c r="Q121">
        <f t="shared" si="37"/>
        <v>118.1266324217987</v>
      </c>
      <c r="T121">
        <f t="shared" si="22"/>
        <v>4.7499999999999911</v>
      </c>
      <c r="U121" s="2">
        <f t="shared" si="22"/>
        <v>0.16214482003768005</v>
      </c>
      <c r="V121" s="2">
        <f t="shared" si="23"/>
        <v>5.8576391627864375</v>
      </c>
      <c r="Y121">
        <f t="shared" si="24"/>
        <v>4.7499999999999911</v>
      </c>
      <c r="Z121">
        <f t="shared" si="25"/>
        <v>17.229540982289084</v>
      </c>
      <c r="AA121">
        <f t="shared" si="26"/>
        <v>45.91215285572256</v>
      </c>
      <c r="AC121">
        <f t="shared" si="27"/>
        <v>4.7499999999999911</v>
      </c>
      <c r="AD121">
        <f t="shared" si="28"/>
        <v>61.585950739654983</v>
      </c>
      <c r="AE121">
        <f t="shared" si="29"/>
        <v>118.1266324217987</v>
      </c>
      <c r="AF121">
        <f t="shared" si="30"/>
        <v>56.54068168214372</v>
      </c>
    </row>
    <row r="122" spans="8:32" x14ac:dyDescent="0.3">
      <c r="H122">
        <f t="shared" si="31"/>
        <v>4.7999999999999909</v>
      </c>
      <c r="I122">
        <f t="shared" si="32"/>
        <v>0.15306322122739502</v>
      </c>
      <c r="J122">
        <f t="shared" si="33"/>
        <v>17.237648223290968</v>
      </c>
      <c r="K122">
        <f t="shared" si="34"/>
        <v>62.447630469794483</v>
      </c>
      <c r="N122">
        <f t="shared" si="21"/>
        <v>4.7999999999999909</v>
      </c>
      <c r="O122">
        <f t="shared" si="35"/>
        <v>5.7989289808927023</v>
      </c>
      <c r="P122">
        <f t="shared" si="36"/>
        <v>46.251895927164171</v>
      </c>
      <c r="Q122">
        <f t="shared" si="37"/>
        <v>120.43073364137088</v>
      </c>
      <c r="T122">
        <f t="shared" si="22"/>
        <v>4.7999999999999909</v>
      </c>
      <c r="U122" s="2">
        <f t="shared" si="22"/>
        <v>0.15306322122739502</v>
      </c>
      <c r="V122" s="2">
        <f t="shared" si="23"/>
        <v>5.7989289808927023</v>
      </c>
      <c r="Y122">
        <f t="shared" si="24"/>
        <v>4.7999999999999909</v>
      </c>
      <c r="Z122">
        <f t="shared" si="25"/>
        <v>17.237648223290968</v>
      </c>
      <c r="AA122">
        <f t="shared" si="26"/>
        <v>46.251895927164171</v>
      </c>
      <c r="AC122">
        <f t="shared" si="27"/>
        <v>4.7999999999999909</v>
      </c>
      <c r="AD122">
        <f t="shared" si="28"/>
        <v>62.447630469794483</v>
      </c>
      <c r="AE122">
        <f t="shared" si="29"/>
        <v>120.43073364137088</v>
      </c>
      <c r="AF122">
        <f t="shared" si="30"/>
        <v>57.983103171576396</v>
      </c>
    </row>
    <row r="123" spans="8:32" x14ac:dyDescent="0.3">
      <c r="H123">
        <f t="shared" si="31"/>
        <v>4.8499999999999908</v>
      </c>
      <c r="I123">
        <f t="shared" si="32"/>
        <v>0.14448635529279841</v>
      </c>
      <c r="J123">
        <f t="shared" si="33"/>
        <v>17.245301384352338</v>
      </c>
      <c r="K123">
        <f t="shared" si="34"/>
        <v>63.309704209985568</v>
      </c>
      <c r="N123">
        <f t="shared" si="21"/>
        <v>4.8499999999999908</v>
      </c>
      <c r="O123">
        <f t="shared" si="35"/>
        <v>5.7403808824610874</v>
      </c>
      <c r="P123">
        <f t="shared" si="36"/>
        <v>46.588233808055946</v>
      </c>
      <c r="Q123">
        <f t="shared" si="37"/>
        <v>122.75173688475138</v>
      </c>
      <c r="T123">
        <f t="shared" si="22"/>
        <v>4.8499999999999908</v>
      </c>
      <c r="U123" s="2">
        <f t="shared" si="22"/>
        <v>0.14448635529279841</v>
      </c>
      <c r="V123" s="2">
        <f t="shared" si="23"/>
        <v>5.7403808824610874</v>
      </c>
      <c r="Y123">
        <f t="shared" si="24"/>
        <v>4.8499999999999908</v>
      </c>
      <c r="Z123">
        <f t="shared" si="25"/>
        <v>17.245301384352338</v>
      </c>
      <c r="AA123">
        <f t="shared" si="26"/>
        <v>46.588233808055946</v>
      </c>
      <c r="AC123">
        <f t="shared" si="27"/>
        <v>4.8499999999999908</v>
      </c>
      <c r="AD123">
        <f t="shared" si="28"/>
        <v>63.309704209985568</v>
      </c>
      <c r="AE123">
        <f t="shared" si="29"/>
        <v>122.75173688475138</v>
      </c>
      <c r="AF123">
        <f t="shared" si="30"/>
        <v>59.442032674765812</v>
      </c>
    </row>
    <row r="124" spans="8:32" x14ac:dyDescent="0.3">
      <c r="H124">
        <f t="shared" si="31"/>
        <v>4.8999999999999906</v>
      </c>
      <c r="I124">
        <f t="shared" si="32"/>
        <v>0.13638659917827667</v>
      </c>
      <c r="J124">
        <f t="shared" si="33"/>
        <v>17.252525702116976</v>
      </c>
      <c r="K124">
        <f t="shared" si="34"/>
        <v>64.172149887147299</v>
      </c>
      <c r="N124">
        <f t="shared" si="21"/>
        <v>4.8999999999999906</v>
      </c>
      <c r="O124">
        <f t="shared" si="35"/>
        <v>5.6820060979363172</v>
      </c>
      <c r="P124">
        <f t="shared" si="36"/>
        <v>46.92117589923869</v>
      </c>
      <c r="Q124">
        <f t="shared" si="37"/>
        <v>125.08947212743375</v>
      </c>
      <c r="T124">
        <f t="shared" si="22"/>
        <v>4.8999999999999906</v>
      </c>
      <c r="U124" s="2">
        <f t="shared" si="22"/>
        <v>0.13638659917827667</v>
      </c>
      <c r="V124" s="2">
        <f t="shared" si="23"/>
        <v>5.6820060979363172</v>
      </c>
      <c r="Y124">
        <f t="shared" si="24"/>
        <v>4.8999999999999906</v>
      </c>
      <c r="Z124">
        <f t="shared" si="25"/>
        <v>17.252525702116976</v>
      </c>
      <c r="AA124">
        <f t="shared" si="26"/>
        <v>46.92117589923869</v>
      </c>
      <c r="AC124">
        <f t="shared" si="27"/>
        <v>4.8999999999999906</v>
      </c>
      <c r="AD124">
        <f t="shared" si="28"/>
        <v>64.172149887147299</v>
      </c>
      <c r="AE124">
        <f t="shared" si="29"/>
        <v>125.08947212743375</v>
      </c>
      <c r="AF124">
        <f t="shared" si="30"/>
        <v>60.917322240286452</v>
      </c>
    </row>
    <row r="125" spans="8:32" x14ac:dyDescent="0.3">
      <c r="H125">
        <f t="shared" si="31"/>
        <v>4.9499999999999904</v>
      </c>
      <c r="I125">
        <f t="shared" si="32"/>
        <v>0.12873779457211043</v>
      </c>
      <c r="J125">
        <f t="shared" si="33"/>
        <v>17.259345032075892</v>
      </c>
      <c r="K125">
        <f t="shared" si="34"/>
        <v>65.034946655502125</v>
      </c>
      <c r="N125">
        <f t="shared" si="21"/>
        <v>4.9499999999999904</v>
      </c>
      <c r="O125">
        <f t="shared" si="35"/>
        <v>5.6238155654305517</v>
      </c>
      <c r="P125">
        <f t="shared" si="36"/>
        <v>47.250732252918993</v>
      </c>
      <c r="Q125">
        <f t="shared" si="37"/>
        <v>127.44376983123769</v>
      </c>
      <c r="T125">
        <f t="shared" si="22"/>
        <v>4.9499999999999904</v>
      </c>
      <c r="U125" s="2">
        <f t="shared" si="22"/>
        <v>0.12873779457211043</v>
      </c>
      <c r="V125" s="2">
        <f t="shared" si="23"/>
        <v>5.6238155654305517</v>
      </c>
      <c r="Y125">
        <f t="shared" si="24"/>
        <v>4.9499999999999904</v>
      </c>
      <c r="Z125">
        <f t="shared" si="25"/>
        <v>17.259345032075892</v>
      </c>
      <c r="AA125">
        <f t="shared" si="26"/>
        <v>47.250732252918993</v>
      </c>
      <c r="AC125">
        <f t="shared" si="27"/>
        <v>4.9499999999999904</v>
      </c>
      <c r="AD125">
        <f t="shared" si="28"/>
        <v>65.034946655502125</v>
      </c>
      <c r="AE125">
        <f t="shared" si="29"/>
        <v>127.44376983123769</v>
      </c>
      <c r="AF125">
        <f t="shared" si="30"/>
        <v>62.408823175735563</v>
      </c>
    </row>
    <row r="126" spans="8:32" x14ac:dyDescent="0.3">
      <c r="H126">
        <f t="shared" si="31"/>
        <v>4.9999999999999902</v>
      </c>
      <c r="I126">
        <f t="shared" si="32"/>
        <v>0.12151517543239443</v>
      </c>
      <c r="J126">
        <f t="shared" si="33"/>
        <v>17.265781921804496</v>
      </c>
      <c r="K126">
        <f t="shared" si="34"/>
        <v>65.898074829349142</v>
      </c>
      <c r="N126">
        <f t="shared" si="21"/>
        <v>4.9999999999999902</v>
      </c>
      <c r="O126">
        <f t="shared" si="35"/>
        <v>5.5658199309602265</v>
      </c>
      <c r="P126">
        <f t="shared" si="36"/>
        <v>47.576913555713965</v>
      </c>
      <c r="Q126">
        <f t="shared" si="37"/>
        <v>129.81446097645352</v>
      </c>
      <c r="T126">
        <f t="shared" si="22"/>
        <v>4.9999999999999902</v>
      </c>
      <c r="U126" s="2">
        <f t="shared" si="22"/>
        <v>0.12151517543239443</v>
      </c>
      <c r="V126" s="2">
        <f t="shared" si="23"/>
        <v>5.5658199309602265</v>
      </c>
      <c r="Y126">
        <f t="shared" si="24"/>
        <v>4.9999999999999902</v>
      </c>
      <c r="Z126">
        <f t="shared" si="25"/>
        <v>17.265781921804496</v>
      </c>
      <c r="AA126">
        <f t="shared" si="26"/>
        <v>47.576913555713965</v>
      </c>
      <c r="AC126">
        <f t="shared" si="27"/>
        <v>4.9999999999999902</v>
      </c>
      <c r="AD126">
        <f t="shared" si="28"/>
        <v>65.898074829349142</v>
      </c>
      <c r="AE126">
        <f t="shared" si="29"/>
        <v>129.81446097645352</v>
      </c>
      <c r="AF126">
        <f t="shared" si="30"/>
        <v>63.916386147104376</v>
      </c>
    </row>
    <row r="127" spans="8:32" x14ac:dyDescent="0.3">
      <c r="H127">
        <f t="shared" si="31"/>
        <v>5.0499999999999901</v>
      </c>
      <c r="I127">
        <f t="shared" si="32"/>
        <v>0.11469529851252425</v>
      </c>
      <c r="J127">
        <f t="shared" si="33"/>
        <v>17.271857680576115</v>
      </c>
      <c r="K127">
        <f t="shared" si="34"/>
        <v>66.761515819408658</v>
      </c>
      <c r="N127">
        <f t="shared" si="21"/>
        <v>5.0499999999999901</v>
      </c>
      <c r="O127">
        <f t="shared" si="35"/>
        <v>5.5080295489235889</v>
      </c>
      <c r="P127">
        <f t="shared" si="36"/>
        <v>47.899731111709656</v>
      </c>
      <c r="Q127">
        <f t="shared" si="37"/>
        <v>132.20137709313912</v>
      </c>
      <c r="T127">
        <f t="shared" si="22"/>
        <v>5.0499999999999901</v>
      </c>
      <c r="U127" s="2">
        <f t="shared" si="22"/>
        <v>0.11469529851252425</v>
      </c>
      <c r="V127" s="2">
        <f t="shared" si="23"/>
        <v>5.5080295489235889</v>
      </c>
      <c r="Y127">
        <f t="shared" si="24"/>
        <v>5.0499999999999901</v>
      </c>
      <c r="Z127">
        <f t="shared" si="25"/>
        <v>17.271857680576115</v>
      </c>
      <c r="AA127">
        <f t="shared" si="26"/>
        <v>47.899731111709656</v>
      </c>
      <c r="AC127">
        <f t="shared" si="27"/>
        <v>5.0499999999999901</v>
      </c>
      <c r="AD127">
        <f t="shared" si="28"/>
        <v>66.761515819408658</v>
      </c>
      <c r="AE127">
        <f t="shared" si="29"/>
        <v>132.20137709313912</v>
      </c>
      <c r="AF127">
        <f t="shared" si="30"/>
        <v>65.439861273730457</v>
      </c>
    </row>
    <row r="128" spans="8:32" x14ac:dyDescent="0.3">
      <c r="H128">
        <f t="shared" si="31"/>
        <v>5.0999999999999899</v>
      </c>
      <c r="I128">
        <f t="shared" si="32"/>
        <v>0.10825597683208699</v>
      </c>
      <c r="J128">
        <f t="shared" si="33"/>
        <v>17.277592445501742</v>
      </c>
      <c r="K128">
        <f t="shared" si="34"/>
        <v>67.625252072560599</v>
      </c>
      <c r="N128">
        <f t="shared" si="21"/>
        <v>5.0999999999999899</v>
      </c>
      <c r="O128">
        <f t="shared" si="35"/>
        <v>5.4504544828108816</v>
      </c>
      <c r="P128">
        <f t="shared" si="36"/>
        <v>48.219196825547222</v>
      </c>
      <c r="Q128">
        <f t="shared" si="37"/>
        <v>134.60435029157054</v>
      </c>
      <c r="T128">
        <f t="shared" si="22"/>
        <v>5.0999999999999899</v>
      </c>
      <c r="U128" s="2">
        <f t="shared" si="22"/>
        <v>0.10825597683208699</v>
      </c>
      <c r="V128" s="2">
        <f t="shared" si="23"/>
        <v>5.4504544828108816</v>
      </c>
      <c r="Y128">
        <f t="shared" si="24"/>
        <v>5.0999999999999899</v>
      </c>
      <c r="Z128">
        <f t="shared" si="25"/>
        <v>17.277592445501742</v>
      </c>
      <c r="AA128">
        <f t="shared" si="26"/>
        <v>48.219196825547222</v>
      </c>
      <c r="AC128">
        <f t="shared" si="27"/>
        <v>5.0999999999999899</v>
      </c>
      <c r="AD128">
        <f t="shared" si="28"/>
        <v>67.625252072560599</v>
      </c>
      <c r="AE128">
        <f t="shared" si="29"/>
        <v>134.60435029157054</v>
      </c>
      <c r="AF128">
        <f t="shared" si="30"/>
        <v>66.979098219009941</v>
      </c>
    </row>
    <row r="129" spans="8:32" x14ac:dyDescent="0.3">
      <c r="H129">
        <f t="shared" si="31"/>
        <v>5.1499999999999897</v>
      </c>
      <c r="I129">
        <f t="shared" si="32"/>
        <v>0.1021762160300117</v>
      </c>
      <c r="J129">
        <f t="shared" si="33"/>
        <v>17.283005244343347</v>
      </c>
      <c r="K129">
        <f t="shared" si="34"/>
        <v>68.489267014806728</v>
      </c>
      <c r="N129">
        <f t="shared" si="21"/>
        <v>5.1499999999999897</v>
      </c>
      <c r="O129">
        <f t="shared" si="35"/>
        <v>5.3931045061391023</v>
      </c>
      <c r="P129">
        <f t="shared" si="36"/>
        <v>48.535323185550254</v>
      </c>
      <c r="Q129">
        <f t="shared" si="37"/>
        <v>137.02321329184798</v>
      </c>
      <c r="T129">
        <f t="shared" si="22"/>
        <v>5.1499999999999897</v>
      </c>
      <c r="U129" s="2">
        <f t="shared" si="22"/>
        <v>0.1021762160300117</v>
      </c>
      <c r="V129" s="2">
        <f t="shared" si="23"/>
        <v>5.3931045061391023</v>
      </c>
      <c r="Y129">
        <f t="shared" si="24"/>
        <v>5.1499999999999897</v>
      </c>
      <c r="Z129">
        <f t="shared" si="25"/>
        <v>17.283005244343347</v>
      </c>
      <c r="AA129">
        <f t="shared" si="26"/>
        <v>48.535323185550254</v>
      </c>
      <c r="AC129">
        <f t="shared" si="27"/>
        <v>5.1499999999999897</v>
      </c>
      <c r="AD129">
        <f t="shared" si="28"/>
        <v>68.489267014806728</v>
      </c>
      <c r="AE129">
        <f t="shared" si="29"/>
        <v>137.02321329184798</v>
      </c>
      <c r="AF129">
        <f t="shared" si="30"/>
        <v>68.533946277041252</v>
      </c>
    </row>
    <row r="130" spans="8:32" x14ac:dyDescent="0.3">
      <c r="H130">
        <f t="shared" si="31"/>
        <v>5.1999999999999895</v>
      </c>
      <c r="I130">
        <f t="shared" si="32"/>
        <v>9.6436153529850799E-2</v>
      </c>
      <c r="J130">
        <f t="shared" si="33"/>
        <v>17.288114055144849</v>
      </c>
      <c r="K130">
        <f t="shared" si="34"/>
        <v>69.353544997293938</v>
      </c>
      <c r="N130">
        <f t="shared" si="21"/>
        <v>5.1999999999999895</v>
      </c>
      <c r="O130">
        <f t="shared" si="35"/>
        <v>5.335989103603219</v>
      </c>
      <c r="P130">
        <f t="shared" si="36"/>
        <v>48.848123246906326</v>
      </c>
      <c r="Q130">
        <f t="shared" si="37"/>
        <v>139.4577994526594</v>
      </c>
      <c r="T130">
        <f t="shared" si="22"/>
        <v>5.1999999999999895</v>
      </c>
      <c r="U130" s="2">
        <f t="shared" si="22"/>
        <v>9.6436153529850799E-2</v>
      </c>
      <c r="V130" s="2">
        <f t="shared" si="23"/>
        <v>5.335989103603219</v>
      </c>
      <c r="Y130">
        <f t="shared" si="24"/>
        <v>5.1999999999999895</v>
      </c>
      <c r="Z130">
        <f t="shared" si="25"/>
        <v>17.288114055144849</v>
      </c>
      <c r="AA130">
        <f t="shared" si="26"/>
        <v>48.848123246906326</v>
      </c>
      <c r="AC130">
        <f t="shared" si="27"/>
        <v>5.1999999999999895</v>
      </c>
      <c r="AD130">
        <f t="shared" si="28"/>
        <v>69.353544997293938</v>
      </c>
      <c r="AE130">
        <f t="shared" si="29"/>
        <v>139.4577994526594</v>
      </c>
      <c r="AF130">
        <f t="shared" si="30"/>
        <v>70.104254455365464</v>
      </c>
    </row>
    <row r="131" spans="8:32" x14ac:dyDescent="0.3">
      <c r="H131">
        <f t="shared" si="31"/>
        <v>5.2499999999999893</v>
      </c>
      <c r="I131">
        <f t="shared" si="32"/>
        <v>9.1017000441294016E-2</v>
      </c>
      <c r="J131">
        <f t="shared" si="33"/>
        <v>17.292935862821341</v>
      </c>
      <c r="K131">
        <f t="shared" si="34"/>
        <v>70.218071245243095</v>
      </c>
      <c r="N131">
        <f t="shared" si="21"/>
        <v>5.2499999999999893</v>
      </c>
      <c r="O131">
        <f t="shared" si="35"/>
        <v>5.2791174724356846</v>
      </c>
      <c r="P131">
        <f t="shared" si="36"/>
        <v>49.157610614915313</v>
      </c>
      <c r="Q131">
        <f t="shared" si="37"/>
        <v>141.90794279920493</v>
      </c>
      <c r="T131">
        <f t="shared" si="22"/>
        <v>5.2499999999999893</v>
      </c>
      <c r="U131" s="2">
        <f t="shared" si="22"/>
        <v>9.1017000441294016E-2</v>
      </c>
      <c r="V131" s="2">
        <f t="shared" si="23"/>
        <v>5.2791174724356846</v>
      </c>
      <c r="Y131">
        <f t="shared" si="24"/>
        <v>5.2499999999999893</v>
      </c>
      <c r="Z131">
        <f t="shared" si="25"/>
        <v>17.292935862821341</v>
      </c>
      <c r="AA131">
        <f t="shared" si="26"/>
        <v>49.157610614915313</v>
      </c>
      <c r="AC131">
        <f t="shared" si="27"/>
        <v>5.2499999999999893</v>
      </c>
      <c r="AD131">
        <f t="shared" si="28"/>
        <v>70.218071245243095</v>
      </c>
      <c r="AE131">
        <f t="shared" si="29"/>
        <v>141.90794279920493</v>
      </c>
      <c r="AF131">
        <f t="shared" si="30"/>
        <v>71.689871553961837</v>
      </c>
    </row>
    <row r="132" spans="8:32" x14ac:dyDescent="0.3">
      <c r="H132">
        <f t="shared" si="31"/>
        <v>5.2999999999999892</v>
      </c>
      <c r="I132">
        <f t="shared" si="32"/>
        <v>8.5900986117689371E-2</v>
      </c>
      <c r="J132">
        <f t="shared" si="33"/>
        <v>17.297486712843405</v>
      </c>
      <c r="K132">
        <f t="shared" si="34"/>
        <v>71.082831809634712</v>
      </c>
      <c r="N132">
        <f t="shared" si="21"/>
        <v>5.2999999999999892</v>
      </c>
      <c r="O132">
        <f t="shared" si="35"/>
        <v>5.2224985239661281</v>
      </c>
      <c r="P132">
        <f t="shared" si="36"/>
        <v>49.463799428316584</v>
      </c>
      <c r="Q132">
        <f t="shared" si="37"/>
        <v>144.37347805028574</v>
      </c>
      <c r="T132">
        <f t="shared" si="22"/>
        <v>5.2999999999999892</v>
      </c>
      <c r="U132" s="2">
        <f t="shared" si="22"/>
        <v>8.5900986117689371E-2</v>
      </c>
      <c r="V132" s="2">
        <f t="shared" si="23"/>
        <v>5.2224985239661281</v>
      </c>
      <c r="Y132">
        <f t="shared" si="24"/>
        <v>5.2999999999999892</v>
      </c>
      <c r="Z132">
        <f t="shared" si="25"/>
        <v>17.297486712843405</v>
      </c>
      <c r="AA132">
        <f t="shared" si="26"/>
        <v>49.463799428316584</v>
      </c>
      <c r="AC132">
        <f t="shared" si="27"/>
        <v>5.2999999999999892</v>
      </c>
      <c r="AD132">
        <f t="shared" si="28"/>
        <v>71.082831809634712</v>
      </c>
      <c r="AE132">
        <f t="shared" si="29"/>
        <v>144.37347805028574</v>
      </c>
      <c r="AF132">
        <f t="shared" si="30"/>
        <v>73.290646240651029</v>
      </c>
    </row>
    <row r="133" spans="8:32" x14ac:dyDescent="0.3">
      <c r="H133">
        <f t="shared" si="31"/>
        <v>5.349999999999989</v>
      </c>
      <c r="I133">
        <f t="shared" si="32"/>
        <v>8.1071305286142703E-2</v>
      </c>
      <c r="J133">
        <f t="shared" si="33"/>
        <v>17.30178176214929</v>
      </c>
      <c r="K133">
        <f t="shared" si="34"/>
        <v>71.947813521509531</v>
      </c>
      <c r="N133">
        <f t="shared" si="21"/>
        <v>5.349999999999989</v>
      </c>
      <c r="O133">
        <f t="shared" si="35"/>
        <v>5.1661408853730491</v>
      </c>
      <c r="P133">
        <f t="shared" si="36"/>
        <v>49.766704342706618</v>
      </c>
      <c r="Q133">
        <f t="shared" si="37"/>
        <v>146.85424064456132</v>
      </c>
      <c r="T133">
        <f t="shared" si="22"/>
        <v>5.349999999999989</v>
      </c>
      <c r="U133" s="2">
        <f t="shared" si="22"/>
        <v>8.1071305286142703E-2</v>
      </c>
      <c r="V133" s="2">
        <f t="shared" si="23"/>
        <v>5.1661408853730491</v>
      </c>
      <c r="Y133">
        <f t="shared" si="24"/>
        <v>5.349999999999989</v>
      </c>
      <c r="Z133">
        <f t="shared" si="25"/>
        <v>17.30178176214929</v>
      </c>
      <c r="AA133">
        <f t="shared" si="26"/>
        <v>49.766704342706618</v>
      </c>
      <c r="AC133">
        <f t="shared" si="27"/>
        <v>5.349999999999989</v>
      </c>
      <c r="AD133">
        <f t="shared" si="28"/>
        <v>71.947813521509531</v>
      </c>
      <c r="AE133">
        <f t="shared" si="29"/>
        <v>146.85424064456132</v>
      </c>
      <c r="AF133">
        <f t="shared" si="30"/>
        <v>74.906427123051785</v>
      </c>
    </row>
    <row r="134" spans="8:32" x14ac:dyDescent="0.3">
      <c r="H134">
        <f t="shared" si="31"/>
        <v>5.3999999999999888</v>
      </c>
      <c r="I134">
        <f t="shared" si="32"/>
        <v>7.6512067664413763E-2</v>
      </c>
      <c r="J134">
        <f t="shared" si="33"/>
        <v>17.305835327413597</v>
      </c>
      <c r="K134">
        <f t="shared" si="34"/>
        <v>72.813003948748602</v>
      </c>
      <c r="N134">
        <f t="shared" si="21"/>
        <v>5.3999999999999888</v>
      </c>
      <c r="O134">
        <f t="shared" si="35"/>
        <v>5.1100529016194418</v>
      </c>
      <c r="P134">
        <f t="shared" si="36"/>
        <v>50.066340514058254</v>
      </c>
      <c r="Q134">
        <f t="shared" si="37"/>
        <v>149.35006676598044</v>
      </c>
      <c r="T134">
        <f t="shared" si="22"/>
        <v>5.3999999999999888</v>
      </c>
      <c r="U134" s="2">
        <f t="shared" si="22"/>
        <v>7.6512067664413763E-2</v>
      </c>
      <c r="V134" s="2">
        <f t="shared" si="23"/>
        <v>5.1100529016194418</v>
      </c>
      <c r="Y134">
        <f t="shared" si="24"/>
        <v>5.3999999999999888</v>
      </c>
      <c r="Z134">
        <f t="shared" si="25"/>
        <v>17.305835327413597</v>
      </c>
      <c r="AA134">
        <f t="shared" si="26"/>
        <v>50.066340514058254</v>
      </c>
      <c r="AC134">
        <f t="shared" si="27"/>
        <v>5.3999999999999888</v>
      </c>
      <c r="AD134">
        <f t="shared" si="28"/>
        <v>72.813003948748602</v>
      </c>
      <c r="AE134">
        <f t="shared" si="29"/>
        <v>149.35006676598044</v>
      </c>
      <c r="AF134">
        <f t="shared" si="30"/>
        <v>76.537062817231842</v>
      </c>
    </row>
    <row r="135" spans="8:32" x14ac:dyDescent="0.3">
      <c r="H135">
        <f t="shared" si="31"/>
        <v>5.4499999999999886</v>
      </c>
      <c r="I135">
        <f t="shared" si="32"/>
        <v>7.220824997750519E-2</v>
      </c>
      <c r="J135">
        <f t="shared" si="33"/>
        <v>17.309660930796817</v>
      </c>
      <c r="K135">
        <f t="shared" si="34"/>
        <v>73.678391355203857</v>
      </c>
      <c r="N135">
        <f t="shared" si="21"/>
        <v>5.4499999999999886</v>
      </c>
      <c r="O135">
        <f t="shared" si="35"/>
        <v>5.0542426375642266</v>
      </c>
      <c r="P135">
        <f t="shared" si="36"/>
        <v>50.362723582352181</v>
      </c>
      <c r="Q135">
        <f t="shared" si="37"/>
        <v>151.86079336839072</v>
      </c>
      <c r="T135">
        <f t="shared" si="22"/>
        <v>5.4499999999999886</v>
      </c>
      <c r="U135" s="2">
        <f t="shared" si="22"/>
        <v>7.220824997750519E-2</v>
      </c>
      <c r="V135" s="2">
        <f t="shared" si="23"/>
        <v>5.0542426375642266</v>
      </c>
      <c r="Y135">
        <f t="shared" si="24"/>
        <v>5.4499999999999886</v>
      </c>
      <c r="Z135">
        <f t="shared" si="25"/>
        <v>17.309660930796817</v>
      </c>
      <c r="AA135">
        <f t="shared" si="26"/>
        <v>50.362723582352181</v>
      </c>
      <c r="AC135">
        <f t="shared" si="27"/>
        <v>5.4499999999999886</v>
      </c>
      <c r="AD135">
        <f t="shared" si="28"/>
        <v>73.678391355203857</v>
      </c>
      <c r="AE135">
        <f t="shared" si="29"/>
        <v>151.86079336839072</v>
      </c>
      <c r="AF135">
        <f t="shared" si="30"/>
        <v>78.182402013186859</v>
      </c>
    </row>
    <row r="136" spans="8:32" x14ac:dyDescent="0.3">
      <c r="H136">
        <f t="shared" si="31"/>
        <v>5.4999999999999885</v>
      </c>
      <c r="I136">
        <f t="shared" si="32"/>
        <v>6.8145650286027148E-2</v>
      </c>
      <c r="J136">
        <f t="shared" si="33"/>
        <v>17.313271343295693</v>
      </c>
      <c r="K136">
        <f t="shared" si="34"/>
        <v>74.543964662056169</v>
      </c>
      <c r="N136">
        <f t="shared" si="21"/>
        <v>5.4999999999999885</v>
      </c>
      <c r="O136">
        <f t="shared" si="35"/>
        <v>4.9987178802414851</v>
      </c>
      <c r="P136">
        <f t="shared" si="36"/>
        <v>50.655869655330903</v>
      </c>
      <c r="Q136">
        <f t="shared" si="37"/>
        <v>154.38625819933279</v>
      </c>
      <c r="T136">
        <f t="shared" si="22"/>
        <v>5.4999999999999885</v>
      </c>
      <c r="U136" s="2">
        <f t="shared" si="22"/>
        <v>6.8145650286027148E-2</v>
      </c>
      <c r="V136" s="2">
        <f t="shared" si="23"/>
        <v>4.9987178802414851</v>
      </c>
      <c r="Y136">
        <f t="shared" si="24"/>
        <v>5.4999999999999885</v>
      </c>
      <c r="Z136">
        <f t="shared" si="25"/>
        <v>17.313271343295693</v>
      </c>
      <c r="AA136">
        <f t="shared" si="26"/>
        <v>50.655869655330903</v>
      </c>
      <c r="AC136">
        <f t="shared" si="27"/>
        <v>5.4999999999999885</v>
      </c>
      <c r="AD136">
        <f t="shared" si="28"/>
        <v>74.543964662056169</v>
      </c>
      <c r="AE136">
        <f t="shared" si="29"/>
        <v>154.38625819933279</v>
      </c>
      <c r="AF136">
        <f t="shared" si="30"/>
        <v>79.842293537276618</v>
      </c>
    </row>
    <row r="137" spans="8:32" x14ac:dyDescent="0.3">
      <c r="H137">
        <f t="shared" si="31"/>
        <v>5.5499999999999883</v>
      </c>
      <c r="I137">
        <f t="shared" si="32"/>
        <v>6.4310844538495004E-2</v>
      </c>
      <c r="J137">
        <f t="shared" si="33"/>
        <v>17.316678625809995</v>
      </c>
      <c r="K137">
        <f t="shared" si="34"/>
        <v>75.409713411283818</v>
      </c>
      <c r="N137">
        <f t="shared" si="21"/>
        <v>5.5499999999999883</v>
      </c>
      <c r="O137">
        <f t="shared" si="35"/>
        <v>4.9434861412995224</v>
      </c>
      <c r="P137">
        <f t="shared" si="36"/>
        <v>50.945795292384908</v>
      </c>
      <c r="Q137">
        <f t="shared" si="37"/>
        <v>156.92629982302569</v>
      </c>
      <c r="T137">
        <f t="shared" si="22"/>
        <v>5.5499999999999883</v>
      </c>
      <c r="U137" s="2">
        <f t="shared" si="22"/>
        <v>6.4310844538495004E-2</v>
      </c>
      <c r="V137" s="2">
        <f t="shared" si="23"/>
        <v>4.9434861412995224</v>
      </c>
      <c r="Y137">
        <f t="shared" si="24"/>
        <v>5.5499999999999883</v>
      </c>
      <c r="Z137">
        <f t="shared" si="25"/>
        <v>17.316678625809995</v>
      </c>
      <c r="AA137">
        <f t="shared" si="26"/>
        <v>50.945795292384908</v>
      </c>
      <c r="AC137">
        <f t="shared" si="27"/>
        <v>5.5499999999999883</v>
      </c>
      <c r="AD137">
        <f t="shared" si="28"/>
        <v>75.409713411283818</v>
      </c>
      <c r="AE137">
        <f t="shared" si="29"/>
        <v>156.92629982302569</v>
      </c>
      <c r="AF137">
        <f t="shared" si="30"/>
        <v>81.516586411741869</v>
      </c>
    </row>
    <row r="138" spans="8:32" x14ac:dyDescent="0.3">
      <c r="H138">
        <f t="shared" si="31"/>
        <v>5.5999999999999881</v>
      </c>
      <c r="I138">
        <f t="shared" si="32"/>
        <v>6.069114526002295E-2</v>
      </c>
      <c r="J138">
        <f t="shared" si="33"/>
        <v>17.319894168036921</v>
      </c>
      <c r="K138">
        <f t="shared" si="34"/>
        <v>76.275627731129987</v>
      </c>
      <c r="N138">
        <f t="shared" si="21"/>
        <v>5.5999999999999881</v>
      </c>
      <c r="O138">
        <f t="shared" si="35"/>
        <v>4.8885546595918425</v>
      </c>
      <c r="P138">
        <f t="shared" si="36"/>
        <v>51.232517488580278</v>
      </c>
      <c r="Q138">
        <f t="shared" si="37"/>
        <v>159.4807576425498</v>
      </c>
      <c r="T138">
        <f t="shared" si="22"/>
        <v>5.5999999999999881</v>
      </c>
      <c r="U138" s="2">
        <f t="shared" si="22"/>
        <v>6.069114526002295E-2</v>
      </c>
      <c r="V138" s="2">
        <f t="shared" si="23"/>
        <v>4.8885546595918425</v>
      </c>
      <c r="Y138">
        <f t="shared" si="24"/>
        <v>5.5999999999999881</v>
      </c>
      <c r="Z138">
        <f t="shared" si="25"/>
        <v>17.319894168036921</v>
      </c>
      <c r="AA138">
        <f t="shared" si="26"/>
        <v>51.232517488580278</v>
      </c>
      <c r="AC138">
        <f t="shared" si="27"/>
        <v>5.5999999999999881</v>
      </c>
      <c r="AD138">
        <f t="shared" si="28"/>
        <v>76.275627731129987</v>
      </c>
      <c r="AE138">
        <f t="shared" si="29"/>
        <v>159.4807576425498</v>
      </c>
      <c r="AF138">
        <f t="shared" si="30"/>
        <v>83.205129911419817</v>
      </c>
    </row>
    <row r="139" spans="8:32" x14ac:dyDescent="0.3">
      <c r="H139">
        <f t="shared" si="31"/>
        <v>5.6499999999999879</v>
      </c>
      <c r="I139">
        <f t="shared" si="32"/>
        <v>5.7274562290812625E-2</v>
      </c>
      <c r="J139">
        <f t="shared" si="33"/>
        <v>17.322928725299921</v>
      </c>
      <c r="K139">
        <f t="shared" si="34"/>
        <v>77.141698303463414</v>
      </c>
      <c r="N139">
        <f t="shared" si="21"/>
        <v>5.6499999999999879</v>
      </c>
      <c r="O139">
        <f t="shared" si="35"/>
        <v>4.8339304039122526</v>
      </c>
      <c r="P139">
        <f t="shared" si="36"/>
        <v>51.516053658836604</v>
      </c>
      <c r="Q139">
        <f t="shared" si="37"/>
        <v>162.04947192123524</v>
      </c>
      <c r="T139">
        <f t="shared" si="22"/>
        <v>5.6499999999999879</v>
      </c>
      <c r="U139" s="2">
        <f t="shared" si="22"/>
        <v>5.7274562290812625E-2</v>
      </c>
      <c r="V139" s="2">
        <f t="shared" si="23"/>
        <v>4.8339304039122526</v>
      </c>
      <c r="Y139">
        <f t="shared" si="24"/>
        <v>5.6499999999999879</v>
      </c>
      <c r="Z139">
        <f t="shared" si="25"/>
        <v>17.322928725299921</v>
      </c>
      <c r="AA139">
        <f t="shared" si="26"/>
        <v>51.516053658836604</v>
      </c>
      <c r="AC139">
        <f t="shared" si="27"/>
        <v>5.6499999999999879</v>
      </c>
      <c r="AD139">
        <f t="shared" si="28"/>
        <v>77.141698303463414</v>
      </c>
      <c r="AE139">
        <f t="shared" si="29"/>
        <v>162.04947192123524</v>
      </c>
      <c r="AF139">
        <f t="shared" si="30"/>
        <v>84.907773617771824</v>
      </c>
    </row>
    <row r="140" spans="8:32" x14ac:dyDescent="0.3">
      <c r="H140">
        <f t="shared" si="31"/>
        <v>5.6999999999999877</v>
      </c>
      <c r="I140">
        <f t="shared" si="32"/>
        <v>5.4049765489210699E-2</v>
      </c>
      <c r="J140">
        <f t="shared" si="33"/>
        <v>17.325792453414461</v>
      </c>
      <c r="K140">
        <f t="shared" si="34"/>
        <v>78.007916332931273</v>
      </c>
      <c r="N140">
        <f t="shared" si="21"/>
        <v>5.6999999999999877</v>
      </c>
      <c r="O140">
        <f t="shared" si="35"/>
        <v>4.7796200758663359</v>
      </c>
      <c r="P140">
        <f t="shared" si="36"/>
        <v>51.796421622263516</v>
      </c>
      <c r="Q140">
        <f t="shared" si="37"/>
        <v>164.63228380326274</v>
      </c>
      <c r="T140">
        <f t="shared" si="22"/>
        <v>5.6999999999999877</v>
      </c>
      <c r="U140" s="2">
        <f t="shared" si="22"/>
        <v>5.4049765489210699E-2</v>
      </c>
      <c r="V140" s="2">
        <f t="shared" si="23"/>
        <v>4.7796200758663359</v>
      </c>
      <c r="Y140">
        <f t="shared" si="24"/>
        <v>5.6999999999999877</v>
      </c>
      <c r="Z140">
        <f t="shared" si="25"/>
        <v>17.325792453414461</v>
      </c>
      <c r="AA140">
        <f t="shared" si="26"/>
        <v>51.796421622263516</v>
      </c>
      <c r="AC140">
        <f t="shared" si="27"/>
        <v>5.6999999999999877</v>
      </c>
      <c r="AD140">
        <f t="shared" si="28"/>
        <v>78.007916332931273</v>
      </c>
      <c r="AE140">
        <f t="shared" si="29"/>
        <v>164.63228380326274</v>
      </c>
      <c r="AF140">
        <f t="shared" si="30"/>
        <v>86.624367470331464</v>
      </c>
    </row>
    <row r="141" spans="8:32" x14ac:dyDescent="0.3">
      <c r="H141">
        <f t="shared" si="31"/>
        <v>5.7499999999999876</v>
      </c>
      <c r="I141">
        <f t="shared" si="32"/>
        <v>5.1006049315496682E-2</v>
      </c>
      <c r="J141">
        <f t="shared" si="33"/>
        <v>17.328494941688923</v>
      </c>
      <c r="K141">
        <f t="shared" si="34"/>
        <v>78.874273517808859</v>
      </c>
      <c r="N141">
        <f t="shared" si="21"/>
        <v>5.7499999999999876</v>
      </c>
      <c r="O141">
        <f t="shared" si="35"/>
        <v>4.7256301128717082</v>
      </c>
      <c r="P141">
        <f t="shared" si="36"/>
        <v>52.073639586663766</v>
      </c>
      <c r="Q141">
        <f t="shared" si="37"/>
        <v>167.22903533348591</v>
      </c>
      <c r="T141">
        <f t="shared" si="22"/>
        <v>5.7499999999999876</v>
      </c>
      <c r="U141" s="2">
        <f t="shared" si="22"/>
        <v>5.1006049315496682E-2</v>
      </c>
      <c r="V141" s="2">
        <f t="shared" si="23"/>
        <v>4.7256301128717082</v>
      </c>
      <c r="Y141">
        <f t="shared" si="24"/>
        <v>5.7499999999999876</v>
      </c>
      <c r="Z141">
        <f t="shared" si="25"/>
        <v>17.328494941688923</v>
      </c>
      <c r="AA141">
        <f t="shared" si="26"/>
        <v>52.073639586663766</v>
      </c>
      <c r="AC141">
        <f t="shared" si="27"/>
        <v>5.7499999999999876</v>
      </c>
      <c r="AD141">
        <f t="shared" si="28"/>
        <v>78.874273517808859</v>
      </c>
      <c r="AE141">
        <f t="shared" si="29"/>
        <v>167.22903533348591</v>
      </c>
      <c r="AF141">
        <f t="shared" si="30"/>
        <v>88.354761815677051</v>
      </c>
    </row>
    <row r="142" spans="8:32" x14ac:dyDescent="0.3">
      <c r="H142">
        <f t="shared" si="31"/>
        <v>5.7999999999999874</v>
      </c>
      <c r="I142">
        <f t="shared" si="32"/>
        <v>4.8133299214541125E-2</v>
      </c>
      <c r="J142">
        <f t="shared" si="33"/>
        <v>17.331045244154698</v>
      </c>
      <c r="K142">
        <f t="shared" si="34"/>
        <v>79.740762022454945</v>
      </c>
      <c r="N142">
        <f t="shared" si="21"/>
        <v>5.7999999999999874</v>
      </c>
      <c r="O142">
        <f t="shared" si="35"/>
        <v>4.6719666912795166</v>
      </c>
      <c r="P142">
        <f t="shared" si="36"/>
        <v>52.347726133210323</v>
      </c>
      <c r="Q142">
        <f t="shared" si="37"/>
        <v>169.83956947648275</v>
      </c>
      <c r="T142">
        <f t="shared" si="22"/>
        <v>5.7999999999999874</v>
      </c>
      <c r="U142" s="2">
        <f t="shared" si="22"/>
        <v>4.8133299214541125E-2</v>
      </c>
      <c r="V142" s="2">
        <f t="shared" si="23"/>
        <v>4.6719666912795166</v>
      </c>
      <c r="Y142">
        <f t="shared" si="24"/>
        <v>5.7999999999999874</v>
      </c>
      <c r="Z142">
        <f t="shared" si="25"/>
        <v>17.331045244154698</v>
      </c>
      <c r="AA142">
        <f t="shared" si="26"/>
        <v>52.347726133210323</v>
      </c>
      <c r="AC142">
        <f t="shared" si="27"/>
        <v>5.7999999999999874</v>
      </c>
      <c r="AD142">
        <f t="shared" si="28"/>
        <v>79.740762022454945</v>
      </c>
      <c r="AE142">
        <f t="shared" si="29"/>
        <v>169.83956947648275</v>
      </c>
      <c r="AF142">
        <f t="shared" si="30"/>
        <v>90.098807454027806</v>
      </c>
    </row>
    <row r="143" spans="8:32" x14ac:dyDescent="0.3">
      <c r="H143">
        <f t="shared" si="31"/>
        <v>5.8499999999999872</v>
      </c>
      <c r="I143">
        <f t="shared" si="32"/>
        <v>4.5421959717442562E-2</v>
      </c>
      <c r="J143">
        <f t="shared" si="33"/>
        <v>17.333451909115425</v>
      </c>
      <c r="K143">
        <f t="shared" si="34"/>
        <v>80.607374451286702</v>
      </c>
      <c r="N143">
        <f t="shared" si="21"/>
        <v>5.8499999999999872</v>
      </c>
      <c r="O143">
        <f t="shared" si="35"/>
        <v>4.6186357296098137</v>
      </c>
      <c r="P143">
        <f t="shared" si="36"/>
        <v>52.618700201304534</v>
      </c>
      <c r="Q143">
        <f t="shared" si="37"/>
        <v>172.46373013484563</v>
      </c>
      <c r="T143">
        <f t="shared" si="22"/>
        <v>5.8499999999999872</v>
      </c>
      <c r="U143" s="2">
        <f t="shared" si="22"/>
        <v>4.5421959717442562E-2</v>
      </c>
      <c r="V143" s="2">
        <f t="shared" si="23"/>
        <v>4.6186357296098137</v>
      </c>
      <c r="Y143">
        <f t="shared" si="24"/>
        <v>5.8499999999999872</v>
      </c>
      <c r="Z143">
        <f t="shared" si="25"/>
        <v>17.333451909115425</v>
      </c>
      <c r="AA143">
        <f t="shared" si="26"/>
        <v>52.618700201304534</v>
      </c>
      <c r="AC143">
        <f t="shared" si="27"/>
        <v>5.8499999999999872</v>
      </c>
      <c r="AD143">
        <f t="shared" si="28"/>
        <v>80.607374451286702</v>
      </c>
      <c r="AE143">
        <f t="shared" si="29"/>
        <v>172.46373013484563</v>
      </c>
      <c r="AF143">
        <f t="shared" si="30"/>
        <v>91.856355683558931</v>
      </c>
    </row>
    <row r="144" spans="8:32" x14ac:dyDescent="0.3">
      <c r="H144">
        <f t="shared" si="31"/>
        <v>5.899999999999987</v>
      </c>
      <c r="I144">
        <f t="shared" si="32"/>
        <v>4.2863004184409803E-2</v>
      </c>
      <c r="J144">
        <f t="shared" si="33"/>
        <v>17.335723007101297</v>
      </c>
      <c r="K144">
        <f t="shared" si="34"/>
        <v>81.474103824192127</v>
      </c>
      <c r="N144">
        <f t="shared" si="21"/>
        <v>5.899999999999987</v>
      </c>
      <c r="O144">
        <f t="shared" si="35"/>
        <v>4.5656428918935319</v>
      </c>
      <c r="P144">
        <f t="shared" si="36"/>
        <v>52.886581073621905</v>
      </c>
      <c r="Q144">
        <f t="shared" si="37"/>
        <v>175.10136216671879</v>
      </c>
      <c r="T144">
        <f t="shared" si="22"/>
        <v>5.899999999999987</v>
      </c>
      <c r="U144" s="2">
        <f t="shared" si="22"/>
        <v>4.2863004184409803E-2</v>
      </c>
      <c r="V144" s="2">
        <f t="shared" si="23"/>
        <v>4.5656428918935319</v>
      </c>
      <c r="Y144">
        <f t="shared" si="24"/>
        <v>5.899999999999987</v>
      </c>
      <c r="Z144">
        <f t="shared" si="25"/>
        <v>17.335723007101297</v>
      </c>
      <c r="AA144">
        <f t="shared" si="26"/>
        <v>52.886581073621905</v>
      </c>
      <c r="AC144">
        <f t="shared" si="27"/>
        <v>5.899999999999987</v>
      </c>
      <c r="AD144">
        <f t="shared" si="28"/>
        <v>81.474103824192127</v>
      </c>
      <c r="AE144">
        <f t="shared" si="29"/>
        <v>175.10136216671879</v>
      </c>
      <c r="AF144">
        <f t="shared" si="30"/>
        <v>93.627258342526659</v>
      </c>
    </row>
    <row r="145" spans="8:32" x14ac:dyDescent="0.3">
      <c r="H145">
        <f t="shared" si="31"/>
        <v>5.9499999999999869</v>
      </c>
      <c r="I145">
        <f t="shared" si="32"/>
        <v>4.0447906113564969E-2</v>
      </c>
      <c r="J145">
        <f t="shared" si="33"/>
        <v>17.337866157310518</v>
      </c>
      <c r="K145">
        <f t="shared" si="34"/>
        <v>82.340943553302424</v>
      </c>
      <c r="N145">
        <f t="shared" si="21"/>
        <v>5.9499999999999869</v>
      </c>
      <c r="O145">
        <f t="shared" si="35"/>
        <v>4.5129935911139327</v>
      </c>
      <c r="P145">
        <f t="shared" si="36"/>
        <v>53.151388361351728</v>
      </c>
      <c r="Q145">
        <f t="shared" si="37"/>
        <v>177.75231140259314</v>
      </c>
      <c r="T145">
        <f t="shared" si="22"/>
        <v>5.9499999999999869</v>
      </c>
      <c r="U145" s="2">
        <f t="shared" si="22"/>
        <v>4.0447906113564969E-2</v>
      </c>
      <c r="V145" s="2">
        <f t="shared" si="23"/>
        <v>4.5129935911139327</v>
      </c>
      <c r="Y145">
        <f t="shared" si="24"/>
        <v>5.9499999999999869</v>
      </c>
      <c r="Z145">
        <f t="shared" si="25"/>
        <v>17.337866157310518</v>
      </c>
      <c r="AA145">
        <f t="shared" si="26"/>
        <v>53.151388361351728</v>
      </c>
      <c r="AC145">
        <f t="shared" si="27"/>
        <v>5.9499999999999869</v>
      </c>
      <c r="AD145">
        <f t="shared" si="28"/>
        <v>82.340943553302424</v>
      </c>
      <c r="AE145">
        <f t="shared" si="29"/>
        <v>177.75231140259314</v>
      </c>
      <c r="AF145">
        <f t="shared" si="30"/>
        <v>95.411367849290713</v>
      </c>
    </row>
    <row r="146" spans="8:32" x14ac:dyDescent="0.3">
      <c r="H146">
        <f t="shared" si="31"/>
        <v>5.9999999999999867</v>
      </c>
      <c r="I146">
        <f t="shared" si="32"/>
        <v>3.8168611942616337E-2</v>
      </c>
      <c r="J146">
        <f t="shared" si="33"/>
        <v>17.339888552616198</v>
      </c>
      <c r="K146">
        <f t="shared" si="34"/>
        <v>83.207887421050586</v>
      </c>
      <c r="N146">
        <f t="shared" si="21"/>
        <v>5.9999999999999867</v>
      </c>
      <c r="O146">
        <f t="shared" si="35"/>
        <v>4.460692992740527</v>
      </c>
      <c r="P146">
        <f t="shared" si="36"/>
        <v>53.413141989636337</v>
      </c>
      <c r="Q146">
        <f t="shared" si="37"/>
        <v>180.41642466136784</v>
      </c>
      <c r="T146">
        <f t="shared" si="22"/>
        <v>5.9999999999999867</v>
      </c>
      <c r="U146" s="2">
        <f t="shared" si="22"/>
        <v>3.8168611942616337E-2</v>
      </c>
      <c r="V146" s="2">
        <f t="shared" si="23"/>
        <v>4.460692992740527</v>
      </c>
      <c r="Y146">
        <f t="shared" si="24"/>
        <v>5.9999999999999867</v>
      </c>
      <c r="Z146">
        <f t="shared" si="25"/>
        <v>17.339888552616198</v>
      </c>
      <c r="AA146">
        <f t="shared" si="26"/>
        <v>53.413141989636337</v>
      </c>
      <c r="AC146">
        <f t="shared" si="27"/>
        <v>5.9999999999999867</v>
      </c>
      <c r="AD146">
        <f t="shared" si="28"/>
        <v>83.207887421050586</v>
      </c>
      <c r="AE146">
        <f t="shared" si="29"/>
        <v>180.41642466136784</v>
      </c>
      <c r="AF146">
        <f t="shared" si="30"/>
        <v>97.208537240317256</v>
      </c>
    </row>
    <row r="147" spans="8:32" x14ac:dyDescent="0.3">
      <c r="H147">
        <f t="shared" si="31"/>
        <v>6.0499999999999865</v>
      </c>
      <c r="I147">
        <f t="shared" si="32"/>
        <v>3.6017515272925849E-2</v>
      </c>
      <c r="J147">
        <f t="shared" si="33"/>
        <v>17.341796983213328</v>
      </c>
      <c r="K147">
        <f t="shared" si="34"/>
        <v>84.074929559446318</v>
      </c>
      <c r="N147">
        <f t="shared" si="21"/>
        <v>6.0499999999999865</v>
      </c>
      <c r="O147">
        <f t="shared" si="35"/>
        <v>4.408746018348646</v>
      </c>
      <c r="P147">
        <f t="shared" si="36"/>
        <v>53.671862183215289</v>
      </c>
      <c r="Q147">
        <f t="shared" si="37"/>
        <v>183.09354976568912</v>
      </c>
      <c r="T147">
        <f t="shared" si="22"/>
        <v>6.0499999999999865</v>
      </c>
      <c r="U147" s="2">
        <f t="shared" si="22"/>
        <v>3.6017515272925849E-2</v>
      </c>
      <c r="V147" s="2">
        <f t="shared" si="23"/>
        <v>4.408746018348646</v>
      </c>
      <c r="Y147">
        <f t="shared" si="24"/>
        <v>6.0499999999999865</v>
      </c>
      <c r="Z147">
        <f t="shared" si="25"/>
        <v>17.341796983213328</v>
      </c>
      <c r="AA147">
        <f t="shared" si="26"/>
        <v>53.671862183215289</v>
      </c>
      <c r="AC147">
        <f t="shared" si="27"/>
        <v>6.0499999999999865</v>
      </c>
      <c r="AD147">
        <f t="shared" si="28"/>
        <v>84.074929559446318</v>
      </c>
      <c r="AE147">
        <f t="shared" si="29"/>
        <v>183.09354976568912</v>
      </c>
      <c r="AF147">
        <f t="shared" si="30"/>
        <v>99.018620206242801</v>
      </c>
    </row>
    <row r="148" spans="8:32" x14ac:dyDescent="0.3">
      <c r="H148">
        <f t="shared" si="31"/>
        <v>6.0999999999999863</v>
      </c>
      <c r="I148">
        <f t="shared" si="32"/>
        <v>3.3987432447903032E-2</v>
      </c>
      <c r="J148">
        <f t="shared" si="33"/>
        <v>17.343597858976974</v>
      </c>
      <c r="K148">
        <f t="shared" si="34"/>
        <v>84.942064430501077</v>
      </c>
      <c r="N148">
        <f t="shared" si="21"/>
        <v>6.0999999999999863</v>
      </c>
      <c r="O148">
        <f t="shared" si="35"/>
        <v>4.3571573493179425</v>
      </c>
      <c r="P148">
        <f t="shared" si="36"/>
        <v>53.927569452279513</v>
      </c>
      <c r="Q148">
        <f t="shared" si="37"/>
        <v>185.78353555657648</v>
      </c>
      <c r="T148">
        <f t="shared" si="22"/>
        <v>6.0999999999999863</v>
      </c>
      <c r="U148" s="2">
        <f t="shared" si="22"/>
        <v>3.3987432447903032E-2</v>
      </c>
      <c r="V148" s="2">
        <f t="shared" si="23"/>
        <v>4.3571573493179425</v>
      </c>
      <c r="Y148">
        <f t="shared" si="24"/>
        <v>6.0999999999999863</v>
      </c>
      <c r="Z148">
        <f t="shared" si="25"/>
        <v>17.343597858976974</v>
      </c>
      <c r="AA148">
        <f t="shared" si="26"/>
        <v>53.927569452279513</v>
      </c>
      <c r="AC148">
        <f t="shared" si="27"/>
        <v>6.0999999999999863</v>
      </c>
      <c r="AD148">
        <f t="shared" si="28"/>
        <v>84.942064430501077</v>
      </c>
      <c r="AE148">
        <f t="shared" si="29"/>
        <v>185.78353555657648</v>
      </c>
      <c r="AF148">
        <f t="shared" si="30"/>
        <v>100.8414711260754</v>
      </c>
    </row>
    <row r="149" spans="8:32" x14ac:dyDescent="0.3">
      <c r="H149">
        <f t="shared" si="31"/>
        <v>6.1499999999999861</v>
      </c>
      <c r="I149">
        <f t="shared" si="32"/>
        <v>3.2071579420263063E-2</v>
      </c>
      <c r="J149">
        <f t="shared" si="33"/>
        <v>17.345297230599368</v>
      </c>
      <c r="K149">
        <f t="shared" si="34"/>
        <v>85.809286807740492</v>
      </c>
      <c r="N149">
        <f t="shared" si="21"/>
        <v>6.1499999999999861</v>
      </c>
      <c r="O149">
        <f t="shared" si="35"/>
        <v>4.3059314306032981</v>
      </c>
      <c r="P149">
        <f t="shared" si="36"/>
        <v>54.180284578539954</v>
      </c>
      <c r="Q149">
        <f t="shared" si="37"/>
        <v>188.48623190734696</v>
      </c>
      <c r="T149">
        <f t="shared" si="22"/>
        <v>6.1499999999999861</v>
      </c>
      <c r="U149" s="2">
        <f t="shared" si="22"/>
        <v>3.2071579420263063E-2</v>
      </c>
      <c r="V149" s="2">
        <f t="shared" si="23"/>
        <v>4.3059314306032981</v>
      </c>
      <c r="Y149">
        <f t="shared" si="24"/>
        <v>6.1499999999999861</v>
      </c>
      <c r="Z149">
        <f t="shared" si="25"/>
        <v>17.345297230599368</v>
      </c>
      <c r="AA149">
        <f t="shared" si="26"/>
        <v>54.180284578539954</v>
      </c>
      <c r="AC149">
        <f t="shared" si="27"/>
        <v>6.1499999999999861</v>
      </c>
      <c r="AD149">
        <f t="shared" si="28"/>
        <v>85.809286807740492</v>
      </c>
      <c r="AE149">
        <f t="shared" si="29"/>
        <v>188.48623190734696</v>
      </c>
      <c r="AF149">
        <f t="shared" si="30"/>
        <v>102.67694509960647</v>
      </c>
    </row>
    <row r="150" spans="8:32" x14ac:dyDescent="0.3">
      <c r="H150">
        <f t="shared" si="31"/>
        <v>6.199999999999986</v>
      </c>
      <c r="I150">
        <f t="shared" si="32"/>
        <v>3.0263549845109594E-2</v>
      </c>
      <c r="J150">
        <f t="shared" si="33"/>
        <v>17.346900809570382</v>
      </c>
      <c r="K150">
        <f t="shared" si="34"/>
        <v>86.676591758744735</v>
      </c>
      <c r="N150">
        <f t="shared" si="21"/>
        <v>6.199999999999986</v>
      </c>
      <c r="O150">
        <f t="shared" si="35"/>
        <v>4.2550724745717465</v>
      </c>
      <c r="P150">
        <f t="shared" si="36"/>
        <v>54.430028601514948</v>
      </c>
      <c r="Q150">
        <f t="shared" si="37"/>
        <v>191.20148973684834</v>
      </c>
      <c r="T150">
        <f t="shared" si="22"/>
        <v>6.199999999999986</v>
      </c>
      <c r="U150" s="2">
        <f t="shared" si="22"/>
        <v>3.0263549845109594E-2</v>
      </c>
      <c r="V150" s="2">
        <f t="shared" si="23"/>
        <v>4.2550724745717465</v>
      </c>
      <c r="Y150">
        <f t="shared" si="24"/>
        <v>6.199999999999986</v>
      </c>
      <c r="Z150">
        <f t="shared" si="25"/>
        <v>17.346900809570382</v>
      </c>
      <c r="AA150">
        <f t="shared" si="26"/>
        <v>54.430028601514948</v>
      </c>
      <c r="AC150">
        <f t="shared" si="27"/>
        <v>6.199999999999986</v>
      </c>
      <c r="AD150">
        <f t="shared" si="28"/>
        <v>86.676591758744735</v>
      </c>
      <c r="AE150">
        <f t="shared" si="29"/>
        <v>191.20148973684834</v>
      </c>
      <c r="AF150">
        <f t="shared" si="30"/>
        <v>104.52489797810361</v>
      </c>
    </row>
    <row r="151" spans="8:32" x14ac:dyDescent="0.3">
      <c r="H151">
        <f t="shared" si="31"/>
        <v>6.2499999999999858</v>
      </c>
      <c r="I151">
        <f t="shared" si="32"/>
        <v>2.855729433840537E-2</v>
      </c>
      <c r="J151">
        <f t="shared" si="33"/>
        <v>17.348413987062639</v>
      </c>
      <c r="K151">
        <f t="shared" si="34"/>
        <v>87.543974628660564</v>
      </c>
      <c r="N151">
        <f t="shared" si="21"/>
        <v>6.2499999999999858</v>
      </c>
      <c r="O151">
        <f t="shared" si="35"/>
        <v>4.2045844648992112</v>
      </c>
      <c r="P151">
        <f t="shared" si="36"/>
        <v>54.676822805040111</v>
      </c>
      <c r="Q151">
        <f t="shared" si="37"/>
        <v>193.92916102201221</v>
      </c>
      <c r="T151">
        <f t="shared" si="22"/>
        <v>6.2499999999999858</v>
      </c>
      <c r="U151" s="2">
        <f t="shared" si="22"/>
        <v>2.855729433840537E-2</v>
      </c>
      <c r="V151" s="2">
        <f t="shared" si="23"/>
        <v>4.2045844648992112</v>
      </c>
      <c r="Y151">
        <f t="shared" si="24"/>
        <v>6.2499999999999858</v>
      </c>
      <c r="Z151">
        <f t="shared" si="25"/>
        <v>17.348413987062639</v>
      </c>
      <c r="AA151">
        <f t="shared" si="26"/>
        <v>54.676822805040111</v>
      </c>
      <c r="AC151">
        <f t="shared" si="27"/>
        <v>6.2499999999999858</v>
      </c>
      <c r="AD151">
        <f t="shared" si="28"/>
        <v>87.543974628660564</v>
      </c>
      <c r="AE151">
        <f t="shared" si="29"/>
        <v>193.92916102201221</v>
      </c>
      <c r="AF151">
        <f t="shared" si="30"/>
        <v>106.38518639335165</v>
      </c>
    </row>
    <row r="152" spans="8:32" x14ac:dyDescent="0.3">
      <c r="H152">
        <f t="shared" si="31"/>
        <v>6.2999999999999856</v>
      </c>
      <c r="I152">
        <f t="shared" si="32"/>
        <v>2.6947100842750871E-2</v>
      </c>
      <c r="J152">
        <f t="shared" si="33"/>
        <v>17.349841851779559</v>
      </c>
      <c r="K152">
        <f t="shared" si="34"/>
        <v>88.411431024631625</v>
      </c>
      <c r="N152">
        <f t="shared" si="21"/>
        <v>6.2999999999999856</v>
      </c>
      <c r="O152">
        <f t="shared" si="35"/>
        <v>4.1544711605209841</v>
      </c>
      <c r="P152">
        <f t="shared" si="36"/>
        <v>54.920688704004263</v>
      </c>
      <c r="Q152">
        <f t="shared" si="37"/>
        <v>196.66909880973833</v>
      </c>
      <c r="T152">
        <f t="shared" si="22"/>
        <v>6.2999999999999856</v>
      </c>
      <c r="U152" s="2">
        <f t="shared" si="22"/>
        <v>2.6947100842750871E-2</v>
      </c>
      <c r="V152" s="2">
        <f t="shared" si="23"/>
        <v>4.1544711605209841</v>
      </c>
      <c r="Y152">
        <f t="shared" si="24"/>
        <v>6.2999999999999856</v>
      </c>
      <c r="Z152">
        <f t="shared" si="25"/>
        <v>17.349841851779559</v>
      </c>
      <c r="AA152">
        <f t="shared" si="26"/>
        <v>54.920688704004263</v>
      </c>
      <c r="AC152">
        <f t="shared" si="27"/>
        <v>6.2999999999999856</v>
      </c>
      <c r="AD152">
        <f t="shared" si="28"/>
        <v>88.411431024631625</v>
      </c>
      <c r="AE152">
        <f t="shared" si="29"/>
        <v>196.66909880973833</v>
      </c>
      <c r="AF152">
        <f t="shared" si="30"/>
        <v>108.2576677851067</v>
      </c>
    </row>
    <row r="153" spans="8:32" x14ac:dyDescent="0.3">
      <c r="H153">
        <f t="shared" si="31"/>
        <v>6.3499999999999854</v>
      </c>
      <c r="I153">
        <f t="shared" si="32"/>
        <v>2.5427576044913636E-2</v>
      </c>
      <c r="J153">
        <f t="shared" si="33"/>
        <v>17.351189206821697</v>
      </c>
      <c r="K153">
        <f t="shared" si="34"/>
        <v>89.278956801096655</v>
      </c>
      <c r="N153">
        <f t="shared" si="21"/>
        <v>6.3499999999999854</v>
      </c>
      <c r="O153">
        <f t="shared" si="35"/>
        <v>4.1047360996300863</v>
      </c>
      <c r="P153">
        <f t="shared" si="36"/>
        <v>55.161648031314478</v>
      </c>
      <c r="Q153">
        <f t="shared" si="37"/>
        <v>199.4211572281213</v>
      </c>
      <c r="T153">
        <f t="shared" si="22"/>
        <v>6.3499999999999854</v>
      </c>
      <c r="U153" s="2">
        <f t="shared" si="22"/>
        <v>2.5427576044913636E-2</v>
      </c>
      <c r="V153" s="2">
        <f t="shared" si="23"/>
        <v>4.1047360996300863</v>
      </c>
      <c r="Y153">
        <f t="shared" si="24"/>
        <v>6.3499999999999854</v>
      </c>
      <c r="Z153">
        <f t="shared" si="25"/>
        <v>17.351189206821697</v>
      </c>
      <c r="AA153">
        <f t="shared" si="26"/>
        <v>55.161648031314478</v>
      </c>
      <c r="AC153">
        <f t="shared" si="27"/>
        <v>6.3499999999999854</v>
      </c>
      <c r="AD153">
        <f t="shared" si="28"/>
        <v>89.278956801096655</v>
      </c>
      <c r="AE153">
        <f t="shared" si="29"/>
        <v>199.4211572281213</v>
      </c>
      <c r="AF153">
        <f t="shared" si="30"/>
        <v>110.14220042702465</v>
      </c>
    </row>
    <row r="154" spans="8:32" x14ac:dyDescent="0.3">
      <c r="H154">
        <f t="shared" si="31"/>
        <v>6.3999999999999853</v>
      </c>
      <c r="I154">
        <f t="shared" si="32"/>
        <v>2.3993627791943695E-2</v>
      </c>
      <c r="J154">
        <f t="shared" si="33"/>
        <v>17.352460585623945</v>
      </c>
      <c r="K154">
        <f t="shared" si="34"/>
        <v>90.146548045907792</v>
      </c>
      <c r="N154">
        <f t="shared" si="21"/>
        <v>6.3999999999999853</v>
      </c>
      <c r="O154">
        <f t="shared" si="35"/>
        <v>4.0553826037177725</v>
      </c>
      <c r="P154">
        <f t="shared" si="36"/>
        <v>55.399722725093021</v>
      </c>
      <c r="Q154">
        <f t="shared" si="37"/>
        <v>202.1851914970315</v>
      </c>
      <c r="T154">
        <f t="shared" si="22"/>
        <v>6.3999999999999853</v>
      </c>
      <c r="U154" s="2">
        <f t="shared" si="22"/>
        <v>2.3993627791943695E-2</v>
      </c>
      <c r="V154" s="2">
        <f t="shared" si="23"/>
        <v>4.0553826037177725</v>
      </c>
      <c r="Y154">
        <f t="shared" si="24"/>
        <v>6.3999999999999853</v>
      </c>
      <c r="Z154">
        <f t="shared" si="25"/>
        <v>17.352460585623945</v>
      </c>
      <c r="AA154">
        <f t="shared" si="26"/>
        <v>55.399722725093021</v>
      </c>
      <c r="AC154">
        <f t="shared" si="27"/>
        <v>6.3999999999999853</v>
      </c>
      <c r="AD154">
        <f t="shared" si="28"/>
        <v>90.146548045907792</v>
      </c>
      <c r="AE154">
        <f t="shared" si="29"/>
        <v>202.1851914970315</v>
      </c>
      <c r="AF154">
        <f t="shared" si="30"/>
        <v>112.0386434511237</v>
      </c>
    </row>
    <row r="155" spans="8:32" x14ac:dyDescent="0.3">
      <c r="H155">
        <f t="shared" si="31"/>
        <v>6.4499999999999851</v>
      </c>
      <c r="I155">
        <f t="shared" si="32"/>
        <v>2.2640448454954054E-2</v>
      </c>
      <c r="J155">
        <f t="shared" si="33"/>
        <v>17.353660267013542</v>
      </c>
      <c r="K155">
        <f t="shared" si="34"/>
        <v>91.014201067223723</v>
      </c>
      <c r="N155">
        <f t="shared" ref="N155:N206" si="38">H155</f>
        <v>6.4499999999999851</v>
      </c>
      <c r="O155">
        <f t="shared" si="35"/>
        <v>4.0064137816506635</v>
      </c>
      <c r="P155">
        <f t="shared" si="36"/>
        <v>55.634934916108655</v>
      </c>
      <c r="Q155">
        <f t="shared" si="37"/>
        <v>204.96105793806154</v>
      </c>
      <c r="T155">
        <f t="shared" ref="T155:U206" si="39">H155</f>
        <v>6.4499999999999851</v>
      </c>
      <c r="U155" s="2">
        <f t="shared" si="39"/>
        <v>2.2640448454954054E-2</v>
      </c>
      <c r="V155" s="2">
        <f t="shared" ref="V155:V206" si="40">O155</f>
        <v>4.0064137816506635</v>
      </c>
      <c r="Y155">
        <f t="shared" ref="Y155:Y206" si="41">H155</f>
        <v>6.4499999999999851</v>
      </c>
      <c r="Z155">
        <f t="shared" ref="Z155:Z206" si="42">J155</f>
        <v>17.353660267013542</v>
      </c>
      <c r="AA155">
        <f t="shared" ref="AA155:AA206" si="43">P155</f>
        <v>55.634934916108655</v>
      </c>
      <c r="AC155">
        <f t="shared" ref="AC155:AC206" si="44">H155</f>
        <v>6.4499999999999851</v>
      </c>
      <c r="AD155">
        <f t="shared" ref="AD155:AD206" si="45">K155</f>
        <v>91.014201067223723</v>
      </c>
      <c r="AE155">
        <f t="shared" ref="AE155:AE206" si="46">Q155</f>
        <v>204.96105793806154</v>
      </c>
      <c r="AF155">
        <f t="shared" ref="AF155:AF206" si="47">AE155-AD155</f>
        <v>113.94685687083782</v>
      </c>
    </row>
    <row r="156" spans="8:32" x14ac:dyDescent="0.3">
      <c r="H156">
        <f t="shared" ref="H156:H206" si="48">H155+0.05</f>
        <v>6.4999999999999849</v>
      </c>
      <c r="I156">
        <f t="shared" ref="I156:I206" si="49">$I$26-$I$3*(J156*J156)</f>
        <v>2.1363499191988211E-2</v>
      </c>
      <c r="J156">
        <f t="shared" ref="J156:J206" si="50">J155+I155*0.05</f>
        <v>17.35479228943629</v>
      </c>
      <c r="K156">
        <f t="shared" ref="K156:K206" si="51">K155+0.05*(J155+J156)/2</f>
        <v>91.881912381134967</v>
      </c>
      <c r="N156">
        <f t="shared" si="38"/>
        <v>6.4999999999999849</v>
      </c>
      <c r="O156">
        <f t="shared" ref="O156:O206" si="52">$O$26-$O$3*(P156*P156)</f>
        <v>3.9578325337791354</v>
      </c>
      <c r="P156">
        <f t="shared" ref="P156:P206" si="53">P155+O155*0.058</f>
        <v>55.867306915444395</v>
      </c>
      <c r="Q156">
        <f t="shared" ref="Q156:Q206" si="54">Q155+0.05*(P155+P156)/2</f>
        <v>207.74861398385036</v>
      </c>
      <c r="T156">
        <f t="shared" si="39"/>
        <v>6.4999999999999849</v>
      </c>
      <c r="U156" s="2">
        <f t="shared" si="39"/>
        <v>2.1363499191988211E-2</v>
      </c>
      <c r="V156" s="2">
        <f t="shared" si="40"/>
        <v>3.9578325337791354</v>
      </c>
      <c r="Y156">
        <f t="shared" si="41"/>
        <v>6.4999999999999849</v>
      </c>
      <c r="Z156">
        <f t="shared" si="42"/>
        <v>17.35479228943629</v>
      </c>
      <c r="AA156">
        <f t="shared" si="43"/>
        <v>55.867306915444395</v>
      </c>
      <c r="AC156">
        <f t="shared" si="44"/>
        <v>6.4999999999999849</v>
      </c>
      <c r="AD156">
        <f t="shared" si="45"/>
        <v>91.881912381134967</v>
      </c>
      <c r="AE156">
        <f t="shared" si="46"/>
        <v>207.74861398385036</v>
      </c>
      <c r="AF156">
        <f t="shared" si="47"/>
        <v>115.86670160271539</v>
      </c>
    </row>
    <row r="157" spans="8:32" x14ac:dyDescent="0.3">
      <c r="H157">
        <f t="shared" si="48"/>
        <v>6.5499999999999847</v>
      </c>
      <c r="I157">
        <f t="shared" si="49"/>
        <v>2.0158495063640203E-2</v>
      </c>
      <c r="J157">
        <f t="shared" si="50"/>
        <v>17.355860464395889</v>
      </c>
      <c r="K157">
        <f t="shared" si="51"/>
        <v>92.749678699980777</v>
      </c>
      <c r="N157">
        <f t="shared" si="38"/>
        <v>6.5499999999999847</v>
      </c>
      <c r="O157">
        <f t="shared" si="52"/>
        <v>3.909641556071751</v>
      </c>
      <c r="P157">
        <f t="shared" si="53"/>
        <v>56.096861202403588</v>
      </c>
      <c r="Q157">
        <f t="shared" si="54"/>
        <v>210.54771818679657</v>
      </c>
      <c r="T157">
        <f t="shared" si="39"/>
        <v>6.5499999999999847</v>
      </c>
      <c r="U157" s="2">
        <f t="shared" si="39"/>
        <v>2.0158495063640203E-2</v>
      </c>
      <c r="V157" s="2">
        <f t="shared" si="40"/>
        <v>3.909641556071751</v>
      </c>
      <c r="Y157">
        <f t="shared" si="41"/>
        <v>6.5499999999999847</v>
      </c>
      <c r="Z157">
        <f t="shared" si="42"/>
        <v>17.355860464395889</v>
      </c>
      <c r="AA157">
        <f t="shared" si="43"/>
        <v>56.096861202403588</v>
      </c>
      <c r="AC157">
        <f t="shared" si="44"/>
        <v>6.5499999999999847</v>
      </c>
      <c r="AD157">
        <f t="shared" si="45"/>
        <v>92.749678699980777</v>
      </c>
      <c r="AE157">
        <f t="shared" si="46"/>
        <v>210.54771818679657</v>
      </c>
      <c r="AF157">
        <f t="shared" si="47"/>
        <v>117.7980394868158</v>
      </c>
    </row>
    <row r="158" spans="8:32" x14ac:dyDescent="0.3">
      <c r="H158">
        <f t="shared" si="48"/>
        <v>6.5999999999999845</v>
      </c>
      <c r="I158">
        <f t="shared" si="49"/>
        <v>1.9021390957126627E-2</v>
      </c>
      <c r="J158">
        <f t="shared" si="50"/>
        <v>17.356868389149071</v>
      </c>
      <c r="K158">
        <f t="shared" si="51"/>
        <v>93.6174969213194</v>
      </c>
      <c r="N158">
        <f t="shared" si="38"/>
        <v>6.5999999999999845</v>
      </c>
      <c r="O158">
        <f t="shared" si="52"/>
        <v>3.8618433442707536</v>
      </c>
      <c r="P158">
        <f t="shared" si="53"/>
        <v>56.32362041265575</v>
      </c>
      <c r="Q158">
        <f t="shared" si="54"/>
        <v>213.35823022717307</v>
      </c>
      <c r="T158">
        <f t="shared" si="39"/>
        <v>6.5999999999999845</v>
      </c>
      <c r="U158" s="2">
        <f t="shared" si="39"/>
        <v>1.9021390957126627E-2</v>
      </c>
      <c r="V158" s="2">
        <f t="shared" si="40"/>
        <v>3.8618433442707536</v>
      </c>
      <c r="Y158">
        <f t="shared" si="41"/>
        <v>6.5999999999999845</v>
      </c>
      <c r="Z158">
        <f t="shared" si="42"/>
        <v>17.356868389149071</v>
      </c>
      <c r="AA158">
        <f t="shared" si="43"/>
        <v>56.32362041265575</v>
      </c>
      <c r="AC158">
        <f t="shared" si="44"/>
        <v>6.5999999999999845</v>
      </c>
      <c r="AD158">
        <f t="shared" si="45"/>
        <v>93.6174969213194</v>
      </c>
      <c r="AE158">
        <f t="shared" si="46"/>
        <v>213.35823022717307</v>
      </c>
      <c r="AF158">
        <f t="shared" si="47"/>
        <v>119.74073330585367</v>
      </c>
    </row>
    <row r="159" spans="8:32" x14ac:dyDescent="0.3">
      <c r="H159">
        <f t="shared" si="48"/>
        <v>6.6499999999999844</v>
      </c>
      <c r="I159">
        <f t="shared" si="49"/>
        <v>1.7948368276675453E-2</v>
      </c>
      <c r="J159">
        <f t="shared" si="50"/>
        <v>17.357819458696927</v>
      </c>
      <c r="K159">
        <f t="shared" si="51"/>
        <v>94.485364117515545</v>
      </c>
      <c r="N159">
        <f t="shared" si="38"/>
        <v>6.6499999999999844</v>
      </c>
      <c r="O159">
        <f t="shared" si="52"/>
        <v>3.8144401980637523</v>
      </c>
      <c r="P159">
        <f t="shared" si="53"/>
        <v>56.547607326623456</v>
      </c>
      <c r="Q159">
        <f t="shared" si="54"/>
        <v>216.18001092065504</v>
      </c>
      <c r="T159">
        <f t="shared" si="39"/>
        <v>6.6499999999999844</v>
      </c>
      <c r="U159" s="2">
        <f t="shared" si="39"/>
        <v>1.7948368276675453E-2</v>
      </c>
      <c r="V159" s="2">
        <f t="shared" si="40"/>
        <v>3.8144401980637523</v>
      </c>
      <c r="Y159">
        <f t="shared" si="41"/>
        <v>6.6499999999999844</v>
      </c>
      <c r="Z159">
        <f t="shared" si="42"/>
        <v>17.357819458696927</v>
      </c>
      <c r="AA159">
        <f t="shared" si="43"/>
        <v>56.547607326623456</v>
      </c>
      <c r="AC159">
        <f t="shared" si="44"/>
        <v>6.6499999999999844</v>
      </c>
      <c r="AD159">
        <f t="shared" si="45"/>
        <v>94.485364117515545</v>
      </c>
      <c r="AE159">
        <f t="shared" si="46"/>
        <v>216.18001092065504</v>
      </c>
      <c r="AF159">
        <f t="shared" si="47"/>
        <v>121.69464680313949</v>
      </c>
    </row>
    <row r="160" spans="8:32" x14ac:dyDescent="0.3">
      <c r="H160">
        <f t="shared" si="48"/>
        <v>6.6999999999999842</v>
      </c>
      <c r="I160">
        <f t="shared" si="49"/>
        <v>1.6935822360075292E-2</v>
      </c>
      <c r="J160">
        <f t="shared" si="50"/>
        <v>17.358716877110762</v>
      </c>
      <c r="K160">
        <f t="shared" si="51"/>
        <v>95.353277525910741</v>
      </c>
      <c r="N160">
        <f t="shared" si="38"/>
        <v>6.6999999999999842</v>
      </c>
      <c r="O160">
        <f t="shared" si="52"/>
        <v>3.7674342252669506</v>
      </c>
      <c r="P160">
        <f t="shared" si="53"/>
        <v>56.768844858111152</v>
      </c>
      <c r="Q160">
        <f t="shared" si="54"/>
        <v>219.0129222252734</v>
      </c>
      <c r="T160">
        <f t="shared" si="39"/>
        <v>6.6999999999999842</v>
      </c>
      <c r="U160" s="2">
        <f t="shared" si="39"/>
        <v>1.6935822360075292E-2</v>
      </c>
      <c r="V160" s="2">
        <f t="shared" si="40"/>
        <v>3.7674342252669506</v>
      </c>
      <c r="Y160">
        <f t="shared" si="41"/>
        <v>6.6999999999999842</v>
      </c>
      <c r="Z160">
        <f t="shared" si="42"/>
        <v>17.358716877110762</v>
      </c>
      <c r="AA160">
        <f t="shared" si="43"/>
        <v>56.768844858111152</v>
      </c>
      <c r="AC160">
        <f t="shared" si="44"/>
        <v>6.6999999999999842</v>
      </c>
      <c r="AD160">
        <f t="shared" si="45"/>
        <v>95.353277525910741</v>
      </c>
      <c r="AE160">
        <f t="shared" si="46"/>
        <v>219.0129222252734</v>
      </c>
      <c r="AF160">
        <f t="shared" si="47"/>
        <v>123.65964469936266</v>
      </c>
    </row>
    <row r="161" spans="8:32" x14ac:dyDescent="0.3">
      <c r="H161">
        <f t="shared" si="48"/>
        <v>6.749999999999984</v>
      </c>
      <c r="I161">
        <f t="shared" si="49"/>
        <v>1.5980350583133074E-2</v>
      </c>
      <c r="J161">
        <f t="shared" si="50"/>
        <v>17.359563668228766</v>
      </c>
      <c r="K161">
        <f t="shared" si="51"/>
        <v>96.221234539544227</v>
      </c>
      <c r="N161">
        <f t="shared" si="38"/>
        <v>6.749999999999984</v>
      </c>
      <c r="O161">
        <f t="shared" si="52"/>
        <v>3.7208273460154127</v>
      </c>
      <c r="P161">
        <f t="shared" si="53"/>
        <v>56.987356043176632</v>
      </c>
      <c r="Q161">
        <f t="shared" si="54"/>
        <v>221.8568272478056</v>
      </c>
      <c r="T161">
        <f t="shared" si="39"/>
        <v>6.749999999999984</v>
      </c>
      <c r="U161" s="2">
        <f t="shared" si="39"/>
        <v>1.5980350583133074E-2</v>
      </c>
      <c r="V161" s="2">
        <f t="shared" si="40"/>
        <v>3.7208273460154127</v>
      </c>
      <c r="Y161">
        <f t="shared" si="41"/>
        <v>6.749999999999984</v>
      </c>
      <c r="Z161">
        <f t="shared" si="42"/>
        <v>17.359563668228766</v>
      </c>
      <c r="AA161">
        <f t="shared" si="43"/>
        <v>56.987356043176632</v>
      </c>
      <c r="AC161">
        <f t="shared" si="44"/>
        <v>6.749999999999984</v>
      </c>
      <c r="AD161">
        <f t="shared" si="45"/>
        <v>96.221234539544227</v>
      </c>
      <c r="AE161">
        <f t="shared" si="46"/>
        <v>221.8568272478056</v>
      </c>
      <c r="AF161">
        <f t="shared" si="47"/>
        <v>125.63559270826137</v>
      </c>
    </row>
    <row r="162" spans="8:32" x14ac:dyDescent="0.3">
      <c r="H162">
        <f t="shared" si="48"/>
        <v>6.7999999999999838</v>
      </c>
      <c r="I162">
        <f t="shared" si="49"/>
        <v>1.5078741115678085E-2</v>
      </c>
      <c r="J162">
        <f t="shared" si="50"/>
        <v>17.360362685757924</v>
      </c>
      <c r="K162">
        <f t="shared" si="51"/>
        <v>97.0892326983939</v>
      </c>
      <c r="N162">
        <f t="shared" si="38"/>
        <v>6.7999999999999838</v>
      </c>
      <c r="O162">
        <f t="shared" si="52"/>
        <v>3.6746212969560572</v>
      </c>
      <c r="P162">
        <f t="shared" si="53"/>
        <v>57.203164029245528</v>
      </c>
      <c r="Q162">
        <f t="shared" si="54"/>
        <v>224.71159024961617</v>
      </c>
      <c r="T162">
        <f t="shared" si="39"/>
        <v>6.7999999999999838</v>
      </c>
      <c r="U162" s="2">
        <f t="shared" si="39"/>
        <v>1.5078741115678085E-2</v>
      </c>
      <c r="V162" s="2">
        <f t="shared" si="40"/>
        <v>3.6746212969560572</v>
      </c>
      <c r="Y162">
        <f t="shared" si="41"/>
        <v>6.7999999999999838</v>
      </c>
      <c r="Z162">
        <f t="shared" si="42"/>
        <v>17.360362685757924</v>
      </c>
      <c r="AA162">
        <f t="shared" si="43"/>
        <v>57.203164029245528</v>
      </c>
      <c r="AC162">
        <f t="shared" si="44"/>
        <v>6.7999999999999838</v>
      </c>
      <c r="AD162">
        <f t="shared" si="45"/>
        <v>97.0892326983939</v>
      </c>
      <c r="AE162">
        <f t="shared" si="46"/>
        <v>224.71159024961617</v>
      </c>
      <c r="AF162">
        <f t="shared" si="47"/>
        <v>127.62235755122227</v>
      </c>
    </row>
    <row r="163" spans="8:32" x14ac:dyDescent="0.3">
      <c r="H163">
        <f t="shared" si="48"/>
        <v>6.8499999999999837</v>
      </c>
      <c r="I163">
        <f t="shared" si="49"/>
        <v>1.4227962294500074E-2</v>
      </c>
      <c r="J163">
        <f t="shared" si="50"/>
        <v>17.361116622813707</v>
      </c>
      <c r="K163">
        <f t="shared" si="51"/>
        <v>97.957269681108187</v>
      </c>
      <c r="N163">
        <f t="shared" si="38"/>
        <v>6.8499999999999837</v>
      </c>
      <c r="O163">
        <f t="shared" si="52"/>
        <v>3.6288176354392441</v>
      </c>
      <c r="P163">
        <f t="shared" si="53"/>
        <v>57.416292064468976</v>
      </c>
      <c r="Q163">
        <f t="shared" si="54"/>
        <v>227.57707665195903</v>
      </c>
      <c r="T163">
        <f t="shared" si="39"/>
        <v>6.8499999999999837</v>
      </c>
      <c r="U163" s="2">
        <f t="shared" si="39"/>
        <v>1.4227962294500074E-2</v>
      </c>
      <c r="V163" s="2">
        <f t="shared" si="40"/>
        <v>3.6288176354392441</v>
      </c>
      <c r="Y163">
        <f t="shared" si="41"/>
        <v>6.8499999999999837</v>
      </c>
      <c r="Z163">
        <f t="shared" si="42"/>
        <v>17.361116622813707</v>
      </c>
      <c r="AA163">
        <f t="shared" si="43"/>
        <v>57.416292064468976</v>
      </c>
      <c r="AC163">
        <f t="shared" si="44"/>
        <v>6.8499999999999837</v>
      </c>
      <c r="AD163">
        <f t="shared" si="45"/>
        <v>97.957269681108187</v>
      </c>
      <c r="AE163">
        <f t="shared" si="46"/>
        <v>227.57707665195903</v>
      </c>
      <c r="AF163">
        <f t="shared" si="47"/>
        <v>129.61980697085085</v>
      </c>
    </row>
    <row r="164" spans="8:32" x14ac:dyDescent="0.3">
      <c r="H164">
        <f t="shared" si="48"/>
        <v>6.8999999999999835</v>
      </c>
      <c r="I164">
        <f t="shared" si="49"/>
        <v>1.3425152580390787E-2</v>
      </c>
      <c r="J164">
        <f t="shared" si="50"/>
        <v>17.361828020928431</v>
      </c>
      <c r="K164">
        <f t="shared" si="51"/>
        <v>98.825343297201741</v>
      </c>
      <c r="N164">
        <f t="shared" si="38"/>
        <v>6.8999999999999835</v>
      </c>
      <c r="O164">
        <f t="shared" si="52"/>
        <v>3.5834177437049419</v>
      </c>
      <c r="P164">
        <f t="shared" si="53"/>
        <v>57.626763487324453</v>
      </c>
      <c r="Q164">
        <f t="shared" si="54"/>
        <v>230.45315304075388</v>
      </c>
      <c r="T164">
        <f t="shared" si="39"/>
        <v>6.8999999999999835</v>
      </c>
      <c r="U164" s="2">
        <f t="shared" si="39"/>
        <v>1.3425152580390787E-2</v>
      </c>
      <c r="V164" s="2">
        <f t="shared" si="40"/>
        <v>3.5834177437049419</v>
      </c>
      <c r="Y164">
        <f t="shared" si="41"/>
        <v>6.8999999999999835</v>
      </c>
      <c r="Z164">
        <f t="shared" si="42"/>
        <v>17.361828020928431</v>
      </c>
      <c r="AA164">
        <f t="shared" si="43"/>
        <v>57.626763487324453</v>
      </c>
      <c r="AC164">
        <f t="shared" si="44"/>
        <v>6.8999999999999835</v>
      </c>
      <c r="AD164">
        <f t="shared" si="45"/>
        <v>98.825343297201741</v>
      </c>
      <c r="AE164">
        <f t="shared" si="46"/>
        <v>230.45315304075388</v>
      </c>
      <c r="AF164">
        <f t="shared" si="47"/>
        <v>131.62780974355212</v>
      </c>
    </row>
    <row r="165" spans="8:32" x14ac:dyDescent="0.3">
      <c r="H165">
        <f t="shared" si="48"/>
        <v>6.9499999999999833</v>
      </c>
      <c r="I165">
        <f t="shared" si="49"/>
        <v>1.2667611067989526E-2</v>
      </c>
      <c r="J165">
        <f t="shared" si="50"/>
        <v>17.362499278557451</v>
      </c>
      <c r="K165">
        <f t="shared" si="51"/>
        <v>99.693451479688889</v>
      </c>
      <c r="N165">
        <f t="shared" si="38"/>
        <v>6.9499999999999833</v>
      </c>
      <c r="O165">
        <f t="shared" si="52"/>
        <v>3.5384228330597223</v>
      </c>
      <c r="P165">
        <f t="shared" si="53"/>
        <v>57.834601716459339</v>
      </c>
      <c r="Q165">
        <f t="shared" si="54"/>
        <v>233.33968717084846</v>
      </c>
      <c r="T165">
        <f t="shared" si="39"/>
        <v>6.9499999999999833</v>
      </c>
      <c r="U165" s="2">
        <f t="shared" si="39"/>
        <v>1.2667611067989526E-2</v>
      </c>
      <c r="V165" s="2">
        <f t="shared" si="40"/>
        <v>3.5384228330597223</v>
      </c>
      <c r="Y165">
        <f t="shared" si="41"/>
        <v>6.9499999999999833</v>
      </c>
      <c r="Z165">
        <f t="shared" si="42"/>
        <v>17.362499278557451</v>
      </c>
      <c r="AA165">
        <f t="shared" si="43"/>
        <v>57.834601716459339</v>
      </c>
      <c r="AC165">
        <f t="shared" si="44"/>
        <v>6.9499999999999833</v>
      </c>
      <c r="AD165">
        <f t="shared" si="45"/>
        <v>99.693451479688889</v>
      </c>
      <c r="AE165">
        <f t="shared" si="46"/>
        <v>233.33968717084846</v>
      </c>
      <c r="AF165">
        <f t="shared" si="47"/>
        <v>133.64623569115957</v>
      </c>
    </row>
    <row r="166" spans="8:32" x14ac:dyDescent="0.3">
      <c r="H166">
        <f t="shared" si="48"/>
        <v>6.9999999999999831</v>
      </c>
      <c r="I166">
        <f t="shared" si="49"/>
        <v>1.1952788518840407E-2</v>
      </c>
      <c r="J166">
        <f t="shared" si="50"/>
        <v>17.36313265911085</v>
      </c>
      <c r="K166">
        <f t="shared" si="51"/>
        <v>100.56159227813059</v>
      </c>
      <c r="N166">
        <f t="shared" si="38"/>
        <v>6.9999999999999831</v>
      </c>
      <c r="O166">
        <f t="shared" si="52"/>
        <v>3.4938339480408951</v>
      </c>
      <c r="P166">
        <f t="shared" si="53"/>
        <v>58.039830240776801</v>
      </c>
      <c r="Q166">
        <f t="shared" si="54"/>
        <v>236.23654796977937</v>
      </c>
      <c r="T166">
        <f t="shared" si="39"/>
        <v>6.9999999999999831</v>
      </c>
      <c r="U166" s="2">
        <f t="shared" si="39"/>
        <v>1.1952788518840407E-2</v>
      </c>
      <c r="V166" s="2">
        <f t="shared" si="40"/>
        <v>3.4938339480408951</v>
      </c>
      <c r="Y166">
        <f t="shared" si="41"/>
        <v>6.9999999999999831</v>
      </c>
      <c r="Z166">
        <f t="shared" si="42"/>
        <v>17.36313265911085</v>
      </c>
      <c r="AA166">
        <f t="shared" si="43"/>
        <v>58.039830240776801</v>
      </c>
      <c r="AC166">
        <f t="shared" si="44"/>
        <v>6.9999999999999831</v>
      </c>
      <c r="AD166">
        <f t="shared" si="45"/>
        <v>100.56159227813059</v>
      </c>
      <c r="AE166">
        <f t="shared" si="46"/>
        <v>236.23654796977937</v>
      </c>
      <c r="AF166">
        <f t="shared" si="47"/>
        <v>135.67495569164879</v>
      </c>
    </row>
    <row r="167" spans="8:32" x14ac:dyDescent="0.3">
      <c r="H167">
        <f t="shared" si="48"/>
        <v>7.0499999999999829</v>
      </c>
      <c r="I167">
        <f t="shared" si="49"/>
        <v>1.1278278889452764E-2</v>
      </c>
      <c r="J167">
        <f t="shared" si="50"/>
        <v>17.36373029853679</v>
      </c>
      <c r="K167">
        <f t="shared" si="51"/>
        <v>101.42976385207179</v>
      </c>
      <c r="N167">
        <f t="shared" si="38"/>
        <v>7.0499999999999829</v>
      </c>
      <c r="O167">
        <f t="shared" si="52"/>
        <v>3.4496519705643491</v>
      </c>
      <c r="P167">
        <f t="shared" si="53"/>
        <v>58.242472609763176</v>
      </c>
      <c r="Q167">
        <f t="shared" si="54"/>
        <v>239.14360554104286</v>
      </c>
      <c r="T167">
        <f t="shared" si="39"/>
        <v>7.0499999999999829</v>
      </c>
      <c r="U167" s="2">
        <f t="shared" si="39"/>
        <v>1.1278278889452764E-2</v>
      </c>
      <c r="V167" s="2">
        <f t="shared" si="40"/>
        <v>3.4496519705643491</v>
      </c>
      <c r="Y167">
        <f t="shared" si="41"/>
        <v>7.0499999999999829</v>
      </c>
      <c r="Z167">
        <f t="shared" si="42"/>
        <v>17.36373029853679</v>
      </c>
      <c r="AA167">
        <f t="shared" si="43"/>
        <v>58.242472609763176</v>
      </c>
      <c r="AC167">
        <f t="shared" si="44"/>
        <v>7.0499999999999829</v>
      </c>
      <c r="AD167">
        <f t="shared" si="45"/>
        <v>101.42976385207179</v>
      </c>
      <c r="AE167">
        <f t="shared" si="46"/>
        <v>239.14360554104286</v>
      </c>
      <c r="AF167">
        <f t="shared" si="47"/>
        <v>137.71384168897106</v>
      </c>
    </row>
    <row r="168" spans="8:32" x14ac:dyDescent="0.3">
      <c r="H168">
        <f t="shared" si="48"/>
        <v>7.0999999999999828</v>
      </c>
      <c r="I168">
        <f t="shared" si="49"/>
        <v>1.0641811327667838E-2</v>
      </c>
      <c r="J168">
        <f t="shared" si="50"/>
        <v>17.364294212481262</v>
      </c>
      <c r="K168">
        <f t="shared" si="51"/>
        <v>102.29796446484724</v>
      </c>
      <c r="N168">
        <f t="shared" si="38"/>
        <v>7.0999999999999828</v>
      </c>
      <c r="O168">
        <f t="shared" si="52"/>
        <v>3.4058776240527688</v>
      </c>
      <c r="P168">
        <f t="shared" si="53"/>
        <v>58.442552424055911</v>
      </c>
      <c r="Q168">
        <f t="shared" si="54"/>
        <v>242.06073116688833</v>
      </c>
      <c r="T168">
        <f t="shared" si="39"/>
        <v>7.0999999999999828</v>
      </c>
      <c r="U168" s="2">
        <f t="shared" si="39"/>
        <v>1.0641811327667838E-2</v>
      </c>
      <c r="V168" s="2">
        <f t="shared" si="40"/>
        <v>3.4058776240527688</v>
      </c>
      <c r="Y168">
        <f t="shared" si="41"/>
        <v>7.0999999999999828</v>
      </c>
      <c r="Z168">
        <f t="shared" si="42"/>
        <v>17.364294212481262</v>
      </c>
      <c r="AA168">
        <f t="shared" si="43"/>
        <v>58.442552424055911</v>
      </c>
      <c r="AC168">
        <f t="shared" si="44"/>
        <v>7.0999999999999828</v>
      </c>
      <c r="AD168">
        <f t="shared" si="45"/>
        <v>102.29796446484724</v>
      </c>
      <c r="AE168">
        <f t="shared" si="46"/>
        <v>242.06073116688833</v>
      </c>
      <c r="AF168">
        <f t="shared" si="47"/>
        <v>139.76276670204109</v>
      </c>
    </row>
    <row r="169" spans="8:32" x14ac:dyDescent="0.3">
      <c r="H169">
        <f t="shared" si="48"/>
        <v>7.1499999999999826</v>
      </c>
      <c r="I169">
        <f t="shared" si="49"/>
        <v>1.00412426120009E-2</v>
      </c>
      <c r="J169">
        <f t="shared" si="50"/>
        <v>17.364826303047646</v>
      </c>
      <c r="K169">
        <f t="shared" si="51"/>
        <v>103.16619247773546</v>
      </c>
      <c r="N169">
        <f t="shared" si="38"/>
        <v>7.1499999999999826</v>
      </c>
      <c r="O169">
        <f t="shared" si="52"/>
        <v>3.3625114775410809</v>
      </c>
      <c r="P169">
        <f t="shared" si="53"/>
        <v>58.64009332625097</v>
      </c>
      <c r="Q169">
        <f t="shared" si="54"/>
        <v>244.98779731064602</v>
      </c>
      <c r="T169">
        <f t="shared" si="39"/>
        <v>7.1499999999999826</v>
      </c>
      <c r="U169" s="2">
        <f t="shared" si="39"/>
        <v>1.00412426120009E-2</v>
      </c>
      <c r="V169" s="2">
        <f t="shared" si="40"/>
        <v>3.3625114775410809</v>
      </c>
      <c r="Y169">
        <f t="shared" si="41"/>
        <v>7.1499999999999826</v>
      </c>
      <c r="Z169">
        <f t="shared" si="42"/>
        <v>17.364826303047646</v>
      </c>
      <c r="AA169">
        <f t="shared" si="43"/>
        <v>58.64009332625097</v>
      </c>
      <c r="AC169">
        <f t="shared" si="44"/>
        <v>7.1499999999999826</v>
      </c>
      <c r="AD169">
        <f t="shared" si="45"/>
        <v>103.16619247773546</v>
      </c>
      <c r="AE169">
        <f t="shared" si="46"/>
        <v>244.98779731064602</v>
      </c>
      <c r="AF169">
        <f t="shared" si="47"/>
        <v>141.82160483291057</v>
      </c>
    </row>
    <row r="170" spans="8:32" x14ac:dyDescent="0.3">
      <c r="H170">
        <f t="shared" si="48"/>
        <v>7.1999999999999824</v>
      </c>
      <c r="I170">
        <f t="shared" si="49"/>
        <v>9.4745500099140401E-3</v>
      </c>
      <c r="J170">
        <f t="shared" si="50"/>
        <v>17.365328365178247</v>
      </c>
      <c r="K170">
        <f t="shared" si="51"/>
        <v>104.03444634444111</v>
      </c>
      <c r="N170">
        <f t="shared" si="38"/>
        <v>7.1999999999999824</v>
      </c>
      <c r="O170">
        <f t="shared" si="52"/>
        <v>3.3195539497561475</v>
      </c>
      <c r="P170">
        <f t="shared" si="53"/>
        <v>58.835118991948349</v>
      </c>
      <c r="Q170">
        <f t="shared" si="54"/>
        <v>247.92467761860101</v>
      </c>
      <c r="T170">
        <f t="shared" si="39"/>
        <v>7.1999999999999824</v>
      </c>
      <c r="U170" s="2">
        <f t="shared" si="39"/>
        <v>9.4745500099140401E-3</v>
      </c>
      <c r="V170" s="2">
        <f t="shared" si="40"/>
        <v>3.3195539497561475</v>
      </c>
      <c r="Y170">
        <f t="shared" si="41"/>
        <v>7.1999999999999824</v>
      </c>
      <c r="Z170">
        <f t="shared" si="42"/>
        <v>17.365328365178247</v>
      </c>
      <c r="AA170">
        <f t="shared" si="43"/>
        <v>58.835118991948349</v>
      </c>
      <c r="AC170">
        <f t="shared" si="44"/>
        <v>7.1999999999999824</v>
      </c>
      <c r="AD170">
        <f t="shared" si="45"/>
        <v>104.03444634444111</v>
      </c>
      <c r="AE170">
        <f t="shared" si="46"/>
        <v>247.92467761860101</v>
      </c>
      <c r="AF170">
        <f t="shared" si="47"/>
        <v>143.8902312741599</v>
      </c>
    </row>
    <row r="171" spans="8:32" x14ac:dyDescent="0.3">
      <c r="H171">
        <f t="shared" si="48"/>
        <v>7.2499999999999822</v>
      </c>
      <c r="I171">
        <f t="shared" si="49"/>
        <v>8.9398245322254155E-3</v>
      </c>
      <c r="J171">
        <f t="shared" si="50"/>
        <v>17.365802092678742</v>
      </c>
      <c r="K171">
        <f t="shared" si="51"/>
        <v>104.90272460588753</v>
      </c>
      <c r="N171">
        <f t="shared" si="38"/>
        <v>7.2499999999999822</v>
      </c>
      <c r="O171">
        <f t="shared" si="52"/>
        <v>3.277005313167864</v>
      </c>
      <c r="P171">
        <f t="shared" si="53"/>
        <v>59.027653121034206</v>
      </c>
      <c r="Q171">
        <f t="shared" si="54"/>
        <v>250.87124692142558</v>
      </c>
      <c r="T171">
        <f t="shared" si="39"/>
        <v>7.2499999999999822</v>
      </c>
      <c r="U171" s="2">
        <f t="shared" si="39"/>
        <v>8.9398245322254155E-3</v>
      </c>
      <c r="V171" s="2">
        <f t="shared" si="40"/>
        <v>3.277005313167864</v>
      </c>
      <c r="Y171">
        <f t="shared" si="41"/>
        <v>7.2499999999999822</v>
      </c>
      <c r="Z171">
        <f t="shared" si="42"/>
        <v>17.365802092678742</v>
      </c>
      <c r="AA171">
        <f t="shared" si="43"/>
        <v>59.027653121034206</v>
      </c>
      <c r="AC171">
        <f t="shared" si="44"/>
        <v>7.2499999999999822</v>
      </c>
      <c r="AD171">
        <f t="shared" si="45"/>
        <v>104.90272460588753</v>
      </c>
      <c r="AE171">
        <f t="shared" si="46"/>
        <v>250.87124692142558</v>
      </c>
      <c r="AF171">
        <f t="shared" si="47"/>
        <v>145.96852231553805</v>
      </c>
    </row>
    <row r="172" spans="8:32" x14ac:dyDescent="0.3">
      <c r="H172">
        <f t="shared" si="48"/>
        <v>7.2999999999999821</v>
      </c>
      <c r="I172">
        <f t="shared" si="49"/>
        <v>8.4352645620882072E-3</v>
      </c>
      <c r="J172">
        <f t="shared" si="50"/>
        <v>17.366249083905352</v>
      </c>
      <c r="K172">
        <f t="shared" si="51"/>
        <v>105.77102588530212</v>
      </c>
      <c r="N172">
        <f t="shared" si="38"/>
        <v>7.2999999999999821</v>
      </c>
      <c r="O172">
        <f t="shared" si="52"/>
        <v>3.2348656980089858</v>
      </c>
      <c r="P172">
        <f t="shared" si="53"/>
        <v>59.217719429197942</v>
      </c>
      <c r="Q172">
        <f t="shared" si="54"/>
        <v>253.82738123518138</v>
      </c>
      <c r="T172">
        <f t="shared" si="39"/>
        <v>7.2999999999999821</v>
      </c>
      <c r="U172" s="2">
        <f t="shared" si="39"/>
        <v>8.4352645620882072E-3</v>
      </c>
      <c r="V172" s="2">
        <f t="shared" si="40"/>
        <v>3.2348656980089858</v>
      </c>
      <c r="Y172">
        <f t="shared" si="41"/>
        <v>7.2999999999999821</v>
      </c>
      <c r="Z172">
        <f t="shared" si="42"/>
        <v>17.366249083905352</v>
      </c>
      <c r="AA172">
        <f t="shared" si="43"/>
        <v>59.217719429197942</v>
      </c>
      <c r="AC172">
        <f t="shared" si="44"/>
        <v>7.2999999999999821</v>
      </c>
      <c r="AD172">
        <f t="shared" si="45"/>
        <v>105.77102588530212</v>
      </c>
      <c r="AE172">
        <f t="shared" si="46"/>
        <v>253.82738123518138</v>
      </c>
      <c r="AF172">
        <f t="shared" si="47"/>
        <v>148.05635534987925</v>
      </c>
    </row>
    <row r="173" spans="8:32" x14ac:dyDescent="0.3">
      <c r="H173">
        <f t="shared" si="48"/>
        <v>7.3499999999999819</v>
      </c>
      <c r="I173">
        <f t="shared" si="49"/>
        <v>7.9591698380614417E-3</v>
      </c>
      <c r="J173">
        <f t="shared" si="50"/>
        <v>17.366670847133456</v>
      </c>
      <c r="K173">
        <f t="shared" si="51"/>
        <v>106.63934888357809</v>
      </c>
      <c r="N173">
        <f t="shared" si="38"/>
        <v>7.3499999999999819</v>
      </c>
      <c r="O173">
        <f t="shared" si="52"/>
        <v>3.193135096261142</v>
      </c>
      <c r="P173">
        <f t="shared" si="53"/>
        <v>59.405341639682462</v>
      </c>
      <c r="Q173">
        <f t="shared" si="54"/>
        <v>256.79295776190338</v>
      </c>
      <c r="T173">
        <f t="shared" si="39"/>
        <v>7.3499999999999819</v>
      </c>
      <c r="U173" s="2">
        <f t="shared" si="39"/>
        <v>7.9591698380614417E-3</v>
      </c>
      <c r="V173" s="2">
        <f t="shared" si="40"/>
        <v>3.193135096261142</v>
      </c>
      <c r="Y173">
        <f t="shared" si="41"/>
        <v>7.3499999999999819</v>
      </c>
      <c r="Z173">
        <f t="shared" si="42"/>
        <v>17.366670847133456</v>
      </c>
      <c r="AA173">
        <f t="shared" si="43"/>
        <v>59.405341639682462</v>
      </c>
      <c r="AC173">
        <f t="shared" si="44"/>
        <v>7.3499999999999819</v>
      </c>
      <c r="AD173">
        <f t="shared" si="45"/>
        <v>106.63934888357809</v>
      </c>
      <c r="AE173">
        <f t="shared" si="46"/>
        <v>256.79295776190338</v>
      </c>
      <c r="AF173">
        <f t="shared" si="47"/>
        <v>150.15360887832529</v>
      </c>
    </row>
    <row r="174" spans="8:32" x14ac:dyDescent="0.3">
      <c r="H174">
        <f t="shared" si="48"/>
        <v>7.3999999999999817</v>
      </c>
      <c r="I174">
        <f t="shared" si="49"/>
        <v>7.5099357719246029E-3</v>
      </c>
      <c r="J174">
        <f t="shared" si="50"/>
        <v>17.367068805625358</v>
      </c>
      <c r="K174">
        <f t="shared" si="51"/>
        <v>107.50769237489706</v>
      </c>
      <c r="N174">
        <f t="shared" si="38"/>
        <v>7.3999999999999817</v>
      </c>
      <c r="O174">
        <f t="shared" si="52"/>
        <v>3.1518133656046494</v>
      </c>
      <c r="P174">
        <f t="shared" si="53"/>
        <v>59.590543475265605</v>
      </c>
      <c r="Q174">
        <f t="shared" si="54"/>
        <v>259.76785488977708</v>
      </c>
      <c r="T174">
        <f t="shared" si="39"/>
        <v>7.3999999999999817</v>
      </c>
      <c r="U174" s="2">
        <f t="shared" si="39"/>
        <v>7.5099357719246029E-3</v>
      </c>
      <c r="V174" s="2">
        <f t="shared" si="40"/>
        <v>3.1518133656046494</v>
      </c>
      <c r="Y174">
        <f t="shared" si="41"/>
        <v>7.3999999999999817</v>
      </c>
      <c r="Z174">
        <f t="shared" si="42"/>
        <v>17.367068805625358</v>
      </c>
      <c r="AA174">
        <f t="shared" si="43"/>
        <v>59.590543475265605</v>
      </c>
      <c r="AC174">
        <f t="shared" si="44"/>
        <v>7.3999999999999817</v>
      </c>
      <c r="AD174">
        <f t="shared" si="45"/>
        <v>107.50769237489706</v>
      </c>
      <c r="AE174">
        <f t="shared" si="46"/>
        <v>259.76785488977708</v>
      </c>
      <c r="AF174">
        <f t="shared" si="47"/>
        <v>152.26016251488002</v>
      </c>
    </row>
    <row r="175" spans="8:32" x14ac:dyDescent="0.3">
      <c r="H175">
        <f t="shared" si="48"/>
        <v>7.4499999999999815</v>
      </c>
      <c r="I175">
        <f t="shared" si="49"/>
        <v>7.0860480828454087E-3</v>
      </c>
      <c r="J175">
        <f t="shared" si="50"/>
        <v>17.367444302413954</v>
      </c>
      <c r="K175">
        <f t="shared" si="51"/>
        <v>108.37605520259804</v>
      </c>
      <c r="N175">
        <f t="shared" si="38"/>
        <v>7.4499999999999815</v>
      </c>
      <c r="O175">
        <f t="shared" si="52"/>
        <v>3.1109002333298923</v>
      </c>
      <c r="P175">
        <f t="shared" si="53"/>
        <v>59.773348650470673</v>
      </c>
      <c r="Q175">
        <f t="shared" si="54"/>
        <v>262.7519521929205</v>
      </c>
      <c r="T175">
        <f t="shared" si="39"/>
        <v>7.4499999999999815</v>
      </c>
      <c r="U175" s="2">
        <f t="shared" si="39"/>
        <v>7.0860480828454087E-3</v>
      </c>
      <c r="V175" s="2">
        <f t="shared" si="40"/>
        <v>3.1109002333298923</v>
      </c>
      <c r="Y175">
        <f t="shared" si="41"/>
        <v>7.4499999999999815</v>
      </c>
      <c r="Z175">
        <f t="shared" si="42"/>
        <v>17.367444302413954</v>
      </c>
      <c r="AA175">
        <f t="shared" si="43"/>
        <v>59.773348650470673</v>
      </c>
      <c r="AC175">
        <f t="shared" si="44"/>
        <v>7.4499999999999815</v>
      </c>
      <c r="AD175">
        <f t="shared" si="45"/>
        <v>108.37605520259804</v>
      </c>
      <c r="AE175">
        <f t="shared" si="46"/>
        <v>262.7519521929205</v>
      </c>
      <c r="AF175">
        <f t="shared" si="47"/>
        <v>154.37589699032247</v>
      </c>
    </row>
    <row r="176" spans="8:32" x14ac:dyDescent="0.3">
      <c r="H176">
        <f t="shared" si="48"/>
        <v>7.4999999999999813</v>
      </c>
      <c r="I176">
        <f t="shared" si="49"/>
        <v>6.6860777305564056E-3</v>
      </c>
      <c r="J176">
        <f t="shared" si="50"/>
        <v>17.367798604818095</v>
      </c>
      <c r="K176">
        <f t="shared" si="51"/>
        <v>109.24443627527884</v>
      </c>
      <c r="N176">
        <f t="shared" si="38"/>
        <v>7.4999999999999813</v>
      </c>
      <c r="O176">
        <f t="shared" si="52"/>
        <v>3.0703953002081468</v>
      </c>
      <c r="P176">
        <f t="shared" si="53"/>
        <v>59.953780864003804</v>
      </c>
      <c r="Q176">
        <f t="shared" si="54"/>
        <v>265.74513043078235</v>
      </c>
      <c r="T176">
        <f t="shared" si="39"/>
        <v>7.4999999999999813</v>
      </c>
      <c r="U176" s="2">
        <f t="shared" si="39"/>
        <v>6.6860777305564056E-3</v>
      </c>
      <c r="V176" s="2">
        <f t="shared" si="40"/>
        <v>3.0703953002081468</v>
      </c>
      <c r="Y176">
        <f t="shared" si="41"/>
        <v>7.4999999999999813</v>
      </c>
      <c r="Z176">
        <f t="shared" si="42"/>
        <v>17.367798604818095</v>
      </c>
      <c r="AA176">
        <f t="shared" si="43"/>
        <v>59.953780864003804</v>
      </c>
      <c r="AC176">
        <f t="shared" si="44"/>
        <v>7.4999999999999813</v>
      </c>
      <c r="AD176">
        <f t="shared" si="45"/>
        <v>109.24443627527884</v>
      </c>
      <c r="AE176">
        <f t="shared" si="46"/>
        <v>265.74513043078235</v>
      </c>
      <c r="AF176">
        <f t="shared" si="47"/>
        <v>156.50069415550351</v>
      </c>
    </row>
    <row r="177" spans="8:32" x14ac:dyDescent="0.3">
      <c r="H177">
        <f t="shared" si="48"/>
        <v>7.5499999999999812</v>
      </c>
      <c r="I177">
        <f t="shared" si="49"/>
        <v>6.308676131073554E-3</v>
      </c>
      <c r="J177">
        <f t="shared" si="50"/>
        <v>17.368132908704624</v>
      </c>
      <c r="K177">
        <f t="shared" si="51"/>
        <v>110.11283456311691</v>
      </c>
      <c r="N177">
        <f t="shared" si="38"/>
        <v>7.5499999999999812</v>
      </c>
      <c r="O177">
        <f t="shared" si="52"/>
        <v>3.030298044319891</v>
      </c>
      <c r="P177">
        <f t="shared" si="53"/>
        <v>60.131863791415874</v>
      </c>
      <c r="Q177">
        <f t="shared" si="54"/>
        <v>268.74727154716783</v>
      </c>
      <c r="T177">
        <f t="shared" si="39"/>
        <v>7.5499999999999812</v>
      </c>
      <c r="U177" s="2">
        <f t="shared" si="39"/>
        <v>6.308676131073554E-3</v>
      </c>
      <c r="V177" s="2">
        <f t="shared" si="40"/>
        <v>3.030298044319891</v>
      </c>
      <c r="Y177">
        <f t="shared" si="41"/>
        <v>7.5499999999999812</v>
      </c>
      <c r="Z177">
        <f t="shared" si="42"/>
        <v>17.368132908704624</v>
      </c>
      <c r="AA177">
        <f t="shared" si="43"/>
        <v>60.131863791415874</v>
      </c>
      <c r="AC177">
        <f t="shared" si="44"/>
        <v>7.5499999999999812</v>
      </c>
      <c r="AD177">
        <f t="shared" si="45"/>
        <v>110.11283456311691</v>
      </c>
      <c r="AE177">
        <f t="shared" si="46"/>
        <v>268.74727154716783</v>
      </c>
      <c r="AF177">
        <f t="shared" si="47"/>
        <v>158.63443698405092</v>
      </c>
    </row>
    <row r="178" spans="8:32" x14ac:dyDescent="0.3">
      <c r="H178">
        <f t="shared" si="48"/>
        <v>7.599999999999981</v>
      </c>
      <c r="I178">
        <f t="shared" si="49"/>
        <v>5.9525706394261135E-3</v>
      </c>
      <c r="J178">
        <f t="shared" si="50"/>
        <v>17.368448342511176</v>
      </c>
      <c r="K178">
        <f t="shared" si="51"/>
        <v>110.9812490943973</v>
      </c>
      <c r="N178">
        <f t="shared" si="38"/>
        <v>7.599999999999981</v>
      </c>
      <c r="O178">
        <f t="shared" si="52"/>
        <v>2.9906078248387633</v>
      </c>
      <c r="P178">
        <f t="shared" si="53"/>
        <v>60.307621077986425</v>
      </c>
      <c r="Q178">
        <f t="shared" si="54"/>
        <v>271.7582586689029</v>
      </c>
      <c r="T178">
        <f t="shared" si="39"/>
        <v>7.599999999999981</v>
      </c>
      <c r="U178" s="2">
        <f t="shared" si="39"/>
        <v>5.9525706394261135E-3</v>
      </c>
      <c r="V178" s="2">
        <f t="shared" si="40"/>
        <v>2.9906078248387633</v>
      </c>
      <c r="Y178">
        <f t="shared" si="41"/>
        <v>7.599999999999981</v>
      </c>
      <c r="Z178">
        <f t="shared" si="42"/>
        <v>17.368448342511176</v>
      </c>
      <c r="AA178">
        <f t="shared" si="43"/>
        <v>60.307621077986425</v>
      </c>
      <c r="AC178">
        <f t="shared" si="44"/>
        <v>7.599999999999981</v>
      </c>
      <c r="AD178">
        <f t="shared" si="45"/>
        <v>110.9812490943973</v>
      </c>
      <c r="AE178">
        <f t="shared" si="46"/>
        <v>271.7582586689029</v>
      </c>
      <c r="AF178">
        <f t="shared" si="47"/>
        <v>160.7770095745056</v>
      </c>
    </row>
    <row r="179" spans="8:32" x14ac:dyDescent="0.3">
      <c r="H179">
        <f t="shared" si="48"/>
        <v>7.6499999999999808</v>
      </c>
      <c r="I179">
        <f t="shared" si="49"/>
        <v>5.6165602846043328E-3</v>
      </c>
      <c r="J179">
        <f t="shared" si="50"/>
        <v>17.368745971043147</v>
      </c>
      <c r="K179">
        <f t="shared" si="51"/>
        <v>111.84967895223616</v>
      </c>
      <c r="N179">
        <f t="shared" si="38"/>
        <v>7.6499999999999808</v>
      </c>
      <c r="O179">
        <f t="shared" si="52"/>
        <v>2.9513238857694502</v>
      </c>
      <c r="P179">
        <f t="shared" si="53"/>
        <v>60.481076331827076</v>
      </c>
      <c r="Q179">
        <f t="shared" si="54"/>
        <v>274.77797610414825</v>
      </c>
      <c r="T179">
        <f t="shared" si="39"/>
        <v>7.6499999999999808</v>
      </c>
      <c r="U179" s="2">
        <f t="shared" si="39"/>
        <v>5.6165602846043328E-3</v>
      </c>
      <c r="V179" s="2">
        <f t="shared" si="40"/>
        <v>2.9513238857694502</v>
      </c>
      <c r="Y179">
        <f t="shared" si="41"/>
        <v>7.6499999999999808</v>
      </c>
      <c r="Z179">
        <f t="shared" si="42"/>
        <v>17.368745971043147</v>
      </c>
      <c r="AA179">
        <f t="shared" si="43"/>
        <v>60.481076331827076</v>
      </c>
      <c r="AC179">
        <f t="shared" si="44"/>
        <v>7.6499999999999808</v>
      </c>
      <c r="AD179">
        <f t="shared" si="45"/>
        <v>111.84967895223616</v>
      </c>
      <c r="AE179">
        <f t="shared" si="46"/>
        <v>274.77797610414825</v>
      </c>
      <c r="AF179">
        <f t="shared" si="47"/>
        <v>162.92829715191209</v>
      </c>
    </row>
    <row r="180" spans="8:32" x14ac:dyDescent="0.3">
      <c r="H180">
        <f t="shared" si="48"/>
        <v>7.6999999999999806</v>
      </c>
      <c r="I180">
        <f t="shared" si="49"/>
        <v>5.2995117428658034E-3</v>
      </c>
      <c r="J180">
        <f t="shared" si="50"/>
        <v>17.369026799057377</v>
      </c>
      <c r="K180">
        <f t="shared" si="51"/>
        <v>112.71812327148868</v>
      </c>
      <c r="N180">
        <f t="shared" si="38"/>
        <v>7.6999999999999806</v>
      </c>
      <c r="O180">
        <f t="shared" si="52"/>
        <v>2.9124453596379301</v>
      </c>
      <c r="P180">
        <f t="shared" si="53"/>
        <v>60.652253117201703</v>
      </c>
      <c r="Q180">
        <f t="shared" si="54"/>
        <v>277.80630934037396</v>
      </c>
      <c r="T180">
        <f t="shared" si="39"/>
        <v>7.6999999999999806</v>
      </c>
      <c r="U180" s="2">
        <f t="shared" si="39"/>
        <v>5.2995117428658034E-3</v>
      </c>
      <c r="V180" s="2">
        <f t="shared" si="40"/>
        <v>2.9124453596379301</v>
      </c>
      <c r="Y180">
        <f t="shared" si="41"/>
        <v>7.6999999999999806</v>
      </c>
      <c r="Z180">
        <f t="shared" si="42"/>
        <v>17.369026799057377</v>
      </c>
      <c r="AA180">
        <f t="shared" si="43"/>
        <v>60.652253117201703</v>
      </c>
      <c r="AC180">
        <f t="shared" si="44"/>
        <v>7.6999999999999806</v>
      </c>
      <c r="AD180">
        <f t="shared" si="45"/>
        <v>112.71812327148868</v>
      </c>
      <c r="AE180">
        <f t="shared" si="46"/>
        <v>277.80630934037396</v>
      </c>
      <c r="AF180">
        <f t="shared" si="47"/>
        <v>165.08818606888528</v>
      </c>
    </row>
    <row r="181" spans="8:32" x14ac:dyDescent="0.3">
      <c r="H181">
        <f t="shared" si="48"/>
        <v>7.7499999999999805</v>
      </c>
      <c r="I181">
        <f t="shared" si="49"/>
        <v>5.0003555361524121E-3</v>
      </c>
      <c r="J181">
        <f t="shared" si="50"/>
        <v>17.36929177464452</v>
      </c>
      <c r="K181">
        <f t="shared" si="51"/>
        <v>113.58658123583123</v>
      </c>
      <c r="N181">
        <f t="shared" si="38"/>
        <v>7.7499999999999805</v>
      </c>
      <c r="O181">
        <f t="shared" si="52"/>
        <v>2.8739712711326133</v>
      </c>
      <c r="P181">
        <f t="shared" si="53"/>
        <v>60.821174948060701</v>
      </c>
      <c r="Q181">
        <f t="shared" si="54"/>
        <v>280.84314504200552</v>
      </c>
      <c r="T181">
        <f t="shared" si="39"/>
        <v>7.7499999999999805</v>
      </c>
      <c r="U181" s="2">
        <f t="shared" si="39"/>
        <v>5.0003555361524121E-3</v>
      </c>
      <c r="V181" s="2">
        <f t="shared" si="40"/>
        <v>2.8739712711326133</v>
      </c>
      <c r="Y181">
        <f t="shared" si="41"/>
        <v>7.7499999999999805</v>
      </c>
      <c r="Z181">
        <f t="shared" si="42"/>
        <v>17.36929177464452</v>
      </c>
      <c r="AA181">
        <f t="shared" si="43"/>
        <v>60.821174948060701</v>
      </c>
      <c r="AC181">
        <f t="shared" si="44"/>
        <v>7.7499999999999805</v>
      </c>
      <c r="AD181">
        <f t="shared" si="45"/>
        <v>113.58658123583123</v>
      </c>
      <c r="AE181">
        <f t="shared" si="46"/>
        <v>280.84314504200552</v>
      </c>
      <c r="AF181">
        <f t="shared" si="47"/>
        <v>167.25656380617428</v>
      </c>
    </row>
    <row r="182" spans="8:32" x14ac:dyDescent="0.3">
      <c r="H182">
        <f t="shared" si="48"/>
        <v>7.7999999999999803</v>
      </c>
      <c r="I182">
        <f t="shared" si="49"/>
        <v>4.7180824431904966E-3</v>
      </c>
      <c r="J182">
        <f t="shared" si="50"/>
        <v>17.369541792421327</v>
      </c>
      <c r="K182">
        <f t="shared" si="51"/>
        <v>114.45505207500788</v>
      </c>
      <c r="N182">
        <f t="shared" si="38"/>
        <v>7.7999999999999803</v>
      </c>
      <c r="O182">
        <f t="shared" si="52"/>
        <v>2.8359005406950146</v>
      </c>
      <c r="P182">
        <f t="shared" si="53"/>
        <v>60.987865281786391</v>
      </c>
      <c r="Q182">
        <f t="shared" si="54"/>
        <v>283.88837104775172</v>
      </c>
      <c r="T182">
        <f t="shared" si="39"/>
        <v>7.7999999999999803</v>
      </c>
      <c r="U182" s="2">
        <f t="shared" si="39"/>
        <v>4.7180824431904966E-3</v>
      </c>
      <c r="V182" s="2">
        <f t="shared" si="40"/>
        <v>2.8359005406950146</v>
      </c>
      <c r="Y182">
        <f t="shared" si="41"/>
        <v>7.7999999999999803</v>
      </c>
      <c r="Z182">
        <f t="shared" si="42"/>
        <v>17.369541792421327</v>
      </c>
      <c r="AA182">
        <f t="shared" si="43"/>
        <v>60.987865281786391</v>
      </c>
      <c r="AC182">
        <f t="shared" si="44"/>
        <v>7.7999999999999803</v>
      </c>
      <c r="AD182">
        <f t="shared" si="45"/>
        <v>114.45505207500788</v>
      </c>
      <c r="AE182">
        <f t="shared" si="46"/>
        <v>283.88837104775172</v>
      </c>
      <c r="AF182">
        <f t="shared" si="47"/>
        <v>169.43331897274385</v>
      </c>
    </row>
    <row r="183" spans="8:32" x14ac:dyDescent="0.3">
      <c r="H183">
        <f t="shared" si="48"/>
        <v>7.8499999999999801</v>
      </c>
      <c r="I183">
        <f t="shared" si="49"/>
        <v>4.4517401114632094E-3</v>
      </c>
      <c r="J183">
        <f t="shared" si="50"/>
        <v>17.369777696543487</v>
      </c>
      <c r="K183">
        <f t="shared" si="51"/>
        <v>115.32353506223201</v>
      </c>
      <c r="N183">
        <f t="shared" si="38"/>
        <v>7.8499999999999801</v>
      </c>
      <c r="O183">
        <f t="shared" si="52"/>
        <v>2.7982319880587632</v>
      </c>
      <c r="P183">
        <f t="shared" si="53"/>
        <v>61.152347513146701</v>
      </c>
      <c r="Q183">
        <f t="shared" si="54"/>
        <v>286.94187636762507</v>
      </c>
      <c r="T183">
        <f t="shared" si="39"/>
        <v>7.8499999999999801</v>
      </c>
      <c r="U183" s="2">
        <f t="shared" si="39"/>
        <v>4.4517401114632094E-3</v>
      </c>
      <c r="V183" s="2">
        <f t="shared" si="40"/>
        <v>2.7982319880587632</v>
      </c>
      <c r="Y183">
        <f t="shared" si="41"/>
        <v>7.8499999999999801</v>
      </c>
      <c r="Z183">
        <f t="shared" si="42"/>
        <v>17.369777696543487</v>
      </c>
      <c r="AA183">
        <f t="shared" si="43"/>
        <v>61.152347513146701</v>
      </c>
      <c r="AC183">
        <f t="shared" si="44"/>
        <v>7.8499999999999801</v>
      </c>
      <c r="AD183">
        <f t="shared" si="45"/>
        <v>115.32353506223201</v>
      </c>
      <c r="AE183">
        <f t="shared" si="46"/>
        <v>286.94187636762507</v>
      </c>
      <c r="AF183">
        <f t="shared" si="47"/>
        <v>171.61834130539307</v>
      </c>
    </row>
    <row r="184" spans="8:32" x14ac:dyDescent="0.3">
      <c r="H184">
        <f t="shared" si="48"/>
        <v>7.8999999999999799</v>
      </c>
      <c r="I184">
        <f t="shared" si="49"/>
        <v>4.2004298589297662E-3</v>
      </c>
      <c r="J184">
        <f t="shared" si="50"/>
        <v>17.370000283549061</v>
      </c>
      <c r="K184">
        <f t="shared" si="51"/>
        <v>116.19202951173432</v>
      </c>
      <c r="N184">
        <f t="shared" si="38"/>
        <v>7.8999999999999799</v>
      </c>
      <c r="O184">
        <f t="shared" si="52"/>
        <v>2.7609643357357969</v>
      </c>
      <c r="P184">
        <f t="shared" si="53"/>
        <v>61.314644968454111</v>
      </c>
      <c r="Q184">
        <f t="shared" si="54"/>
        <v>290.00355117966507</v>
      </c>
      <c r="T184">
        <f t="shared" si="39"/>
        <v>7.8999999999999799</v>
      </c>
      <c r="U184" s="2">
        <f t="shared" si="39"/>
        <v>4.2004298589297662E-3</v>
      </c>
      <c r="V184" s="2">
        <f t="shared" si="40"/>
        <v>2.7609643357357969</v>
      </c>
      <c r="Y184">
        <f t="shared" si="41"/>
        <v>7.8999999999999799</v>
      </c>
      <c r="Z184">
        <f t="shared" si="42"/>
        <v>17.370000283549061</v>
      </c>
      <c r="AA184">
        <f t="shared" si="43"/>
        <v>61.314644968454111</v>
      </c>
      <c r="AC184">
        <f t="shared" si="44"/>
        <v>7.8999999999999799</v>
      </c>
      <c r="AD184">
        <f t="shared" si="45"/>
        <v>116.19202951173432</v>
      </c>
      <c r="AE184">
        <f t="shared" si="46"/>
        <v>290.00355117966507</v>
      </c>
      <c r="AF184">
        <f t="shared" si="47"/>
        <v>173.81152166793075</v>
      </c>
    </row>
    <row r="185" spans="8:32" x14ac:dyDescent="0.3">
      <c r="H185">
        <f t="shared" si="48"/>
        <v>7.9499999999999797</v>
      </c>
      <c r="I185">
        <f t="shared" si="49"/>
        <v>3.9633036549044931E-3</v>
      </c>
      <c r="J185">
        <f t="shared" si="50"/>
        <v>17.370210305042008</v>
      </c>
      <c r="K185">
        <f t="shared" si="51"/>
        <v>117.06053477644909</v>
      </c>
      <c r="N185">
        <f t="shared" si="38"/>
        <v>7.9499999999999797</v>
      </c>
      <c r="O185">
        <f t="shared" si="52"/>
        <v>2.7240962124487442</v>
      </c>
      <c r="P185">
        <f t="shared" si="53"/>
        <v>61.474780899926785</v>
      </c>
      <c r="Q185">
        <f t="shared" si="54"/>
        <v>293.07328682637461</v>
      </c>
      <c r="T185">
        <f t="shared" si="39"/>
        <v>7.9499999999999797</v>
      </c>
      <c r="U185" s="2">
        <f t="shared" si="39"/>
        <v>3.9633036549044931E-3</v>
      </c>
      <c r="V185" s="2">
        <f t="shared" si="40"/>
        <v>2.7240962124487442</v>
      </c>
      <c r="Y185">
        <f t="shared" si="41"/>
        <v>7.9499999999999797</v>
      </c>
      <c r="Z185">
        <f t="shared" si="42"/>
        <v>17.370210305042008</v>
      </c>
      <c r="AA185">
        <f t="shared" si="43"/>
        <v>61.474780899926785</v>
      </c>
      <c r="AC185">
        <f t="shared" si="44"/>
        <v>7.9499999999999797</v>
      </c>
      <c r="AD185">
        <f t="shared" si="45"/>
        <v>117.06053477644909</v>
      </c>
      <c r="AE185">
        <f t="shared" si="46"/>
        <v>293.07328682637461</v>
      </c>
      <c r="AF185">
        <f t="shared" si="47"/>
        <v>176.01275204992552</v>
      </c>
    </row>
    <row r="186" spans="8:32" x14ac:dyDescent="0.3">
      <c r="H186">
        <f t="shared" si="48"/>
        <v>7.9999999999999796</v>
      </c>
      <c r="I186">
        <f t="shared" si="49"/>
        <v>3.7395612701853764E-3</v>
      </c>
      <c r="J186">
        <f t="shared" si="50"/>
        <v>17.370408470224753</v>
      </c>
      <c r="K186">
        <f t="shared" si="51"/>
        <v>117.92905024583075</v>
      </c>
      <c r="N186">
        <f t="shared" si="38"/>
        <v>7.9999999999999796</v>
      </c>
      <c r="O186">
        <f t="shared" si="52"/>
        <v>2.6876261565085864</v>
      </c>
      <c r="P186">
        <f t="shared" si="53"/>
        <v>61.63277848024881</v>
      </c>
      <c r="Q186">
        <f t="shared" si="54"/>
        <v>296.150975810879</v>
      </c>
      <c r="T186">
        <f t="shared" si="39"/>
        <v>7.9999999999999796</v>
      </c>
      <c r="U186" s="2">
        <f t="shared" si="39"/>
        <v>3.7395612701853764E-3</v>
      </c>
      <c r="V186" s="2">
        <f t="shared" si="40"/>
        <v>2.6876261565085864</v>
      </c>
      <c r="Y186">
        <f t="shared" si="41"/>
        <v>7.9999999999999796</v>
      </c>
      <c r="Z186">
        <f t="shared" si="42"/>
        <v>17.370408470224753</v>
      </c>
      <c r="AA186">
        <f t="shared" si="43"/>
        <v>61.63277848024881</v>
      </c>
      <c r="AC186">
        <f t="shared" si="44"/>
        <v>7.9999999999999796</v>
      </c>
      <c r="AD186">
        <f t="shared" si="45"/>
        <v>117.92905024583075</v>
      </c>
      <c r="AE186">
        <f t="shared" si="46"/>
        <v>296.150975810879</v>
      </c>
      <c r="AF186">
        <f t="shared" si="47"/>
        <v>178.22192556504825</v>
      </c>
    </row>
    <row r="187" spans="8:32" x14ac:dyDescent="0.3">
      <c r="H187">
        <f t="shared" si="48"/>
        <v>8.0499999999999794</v>
      </c>
      <c r="I187">
        <f t="shared" si="49"/>
        <v>3.5284475869801213E-3</v>
      </c>
      <c r="J187">
        <f t="shared" si="50"/>
        <v>17.370595448288263</v>
      </c>
      <c r="K187">
        <f t="shared" si="51"/>
        <v>118.79757534379358</v>
      </c>
      <c r="N187">
        <f t="shared" si="38"/>
        <v>8.0499999999999794</v>
      </c>
      <c r="O187">
        <f t="shared" si="52"/>
        <v>2.6515526191367833</v>
      </c>
      <c r="P187">
        <f t="shared" si="53"/>
        <v>61.788660797326308</v>
      </c>
      <c r="Q187">
        <f t="shared" si="54"/>
        <v>299.23651179281836</v>
      </c>
      <c r="T187">
        <f t="shared" si="39"/>
        <v>8.0499999999999794</v>
      </c>
      <c r="U187" s="2">
        <f t="shared" si="39"/>
        <v>3.5284475869801213E-3</v>
      </c>
      <c r="V187" s="2">
        <f t="shared" si="40"/>
        <v>2.6515526191367833</v>
      </c>
      <c r="Y187">
        <f t="shared" si="41"/>
        <v>8.0499999999999794</v>
      </c>
      <c r="Z187">
        <f t="shared" si="42"/>
        <v>17.370595448288263</v>
      </c>
      <c r="AA187">
        <f t="shared" si="43"/>
        <v>61.788660797326308</v>
      </c>
      <c r="AC187">
        <f t="shared" si="44"/>
        <v>8.0499999999999794</v>
      </c>
      <c r="AD187">
        <f t="shared" si="45"/>
        <v>118.79757534379358</v>
      </c>
      <c r="AE187">
        <f t="shared" si="46"/>
        <v>299.23651179281836</v>
      </c>
      <c r="AF187">
        <f t="shared" si="47"/>
        <v>180.43893644902477</v>
      </c>
    </row>
    <row r="188" spans="8:32" x14ac:dyDescent="0.3">
      <c r="H188">
        <f t="shared" si="48"/>
        <v>8.0999999999999801</v>
      </c>
      <c r="I188">
        <f t="shared" si="49"/>
        <v>3.3292500597443819E-3</v>
      </c>
      <c r="J188">
        <f t="shared" si="50"/>
        <v>17.37077187066761</v>
      </c>
      <c r="K188">
        <f t="shared" si="51"/>
        <v>119.66610952676749</v>
      </c>
      <c r="N188">
        <f t="shared" si="38"/>
        <v>8.0999999999999801</v>
      </c>
      <c r="O188">
        <f t="shared" si="52"/>
        <v>2.6158739677311607</v>
      </c>
      <c r="P188">
        <f t="shared" si="53"/>
        <v>61.942450849236245</v>
      </c>
      <c r="Q188">
        <f t="shared" si="54"/>
        <v>302.3297895839824</v>
      </c>
      <c r="T188">
        <f t="shared" si="39"/>
        <v>8.0999999999999801</v>
      </c>
      <c r="U188" s="2">
        <f t="shared" si="39"/>
        <v>3.3292500597443819E-3</v>
      </c>
      <c r="V188" s="2">
        <f t="shared" si="40"/>
        <v>2.6158739677311607</v>
      </c>
      <c r="Y188">
        <f t="shared" si="41"/>
        <v>8.0999999999999801</v>
      </c>
      <c r="Z188">
        <f t="shared" si="42"/>
        <v>17.37077187066761</v>
      </c>
      <c r="AA188">
        <f t="shared" si="43"/>
        <v>61.942450849236245</v>
      </c>
      <c r="AC188">
        <f t="shared" si="44"/>
        <v>8.0999999999999801</v>
      </c>
      <c r="AD188">
        <f t="shared" si="45"/>
        <v>119.66610952676749</v>
      </c>
      <c r="AE188">
        <f t="shared" si="46"/>
        <v>302.3297895839824</v>
      </c>
      <c r="AF188">
        <f t="shared" si="47"/>
        <v>182.66368005721492</v>
      </c>
    </row>
    <row r="189" spans="8:32" x14ac:dyDescent="0.3">
      <c r="H189">
        <f t="shared" si="48"/>
        <v>8.1499999999999808</v>
      </c>
      <c r="I189">
        <f t="shared" si="49"/>
        <v>3.1412963184891396E-3</v>
      </c>
      <c r="J189">
        <f t="shared" si="50"/>
        <v>17.370938333170599</v>
      </c>
      <c r="K189">
        <f t="shared" si="51"/>
        <v>120.53465228186344</v>
      </c>
      <c r="N189">
        <f t="shared" si="38"/>
        <v>8.1499999999999808</v>
      </c>
      <c r="O189">
        <f t="shared" si="52"/>
        <v>2.5805884890749189</v>
      </c>
      <c r="P189">
        <f t="shared" si="53"/>
        <v>62.094171539364652</v>
      </c>
      <c r="Q189">
        <f t="shared" si="54"/>
        <v>305.43070514369742</v>
      </c>
      <c r="T189">
        <f t="shared" si="39"/>
        <v>8.1499999999999808</v>
      </c>
      <c r="U189" s="2">
        <f t="shared" si="39"/>
        <v>3.1412963184891396E-3</v>
      </c>
      <c r="V189" s="2">
        <f t="shared" si="40"/>
        <v>2.5805884890749189</v>
      </c>
      <c r="Y189">
        <f t="shared" si="41"/>
        <v>8.1499999999999808</v>
      </c>
      <c r="Z189">
        <f t="shared" si="42"/>
        <v>17.370938333170599</v>
      </c>
      <c r="AA189">
        <f t="shared" si="43"/>
        <v>62.094171539364652</v>
      </c>
      <c r="AC189">
        <f t="shared" si="44"/>
        <v>8.1499999999999808</v>
      </c>
      <c r="AD189">
        <f t="shared" si="45"/>
        <v>120.53465228186344</v>
      </c>
      <c r="AE189">
        <f t="shared" si="46"/>
        <v>305.43070514369742</v>
      </c>
      <c r="AF189">
        <f t="shared" si="47"/>
        <v>184.89605286183399</v>
      </c>
    </row>
    <row r="190" spans="8:32" x14ac:dyDescent="0.3">
      <c r="H190">
        <f t="shared" si="48"/>
        <v>8.1999999999999815</v>
      </c>
      <c r="I190">
        <f t="shared" si="49"/>
        <v>2.9639519066737563E-3</v>
      </c>
      <c r="J190">
        <f t="shared" si="50"/>
        <v>17.371095397986522</v>
      </c>
      <c r="K190">
        <f t="shared" si="51"/>
        <v>121.40320312514237</v>
      </c>
      <c r="N190">
        <f t="shared" si="38"/>
        <v>8.1999999999999815</v>
      </c>
      <c r="O190">
        <f t="shared" si="52"/>
        <v>2.5456943924882527</v>
      </c>
      <c r="P190">
        <f t="shared" si="53"/>
        <v>62.243845671730995</v>
      </c>
      <c r="Q190">
        <f t="shared" si="54"/>
        <v>308.53915557397482</v>
      </c>
      <c r="T190">
        <f t="shared" si="39"/>
        <v>8.1999999999999815</v>
      </c>
      <c r="U190" s="2">
        <f t="shared" si="39"/>
        <v>2.9639519066737563E-3</v>
      </c>
      <c r="V190" s="2">
        <f t="shared" si="40"/>
        <v>2.5456943924882527</v>
      </c>
      <c r="Y190">
        <f t="shared" si="41"/>
        <v>8.1999999999999815</v>
      </c>
      <c r="Z190">
        <f t="shared" si="42"/>
        <v>17.371095397986522</v>
      </c>
      <c r="AA190">
        <f t="shared" si="43"/>
        <v>62.243845671730995</v>
      </c>
      <c r="AC190">
        <f t="shared" si="44"/>
        <v>8.1999999999999815</v>
      </c>
      <c r="AD190">
        <f t="shared" si="45"/>
        <v>121.40320312514237</v>
      </c>
      <c r="AE190">
        <f t="shared" si="46"/>
        <v>308.53915557397482</v>
      </c>
      <c r="AF190">
        <f t="shared" si="47"/>
        <v>187.13595244883246</v>
      </c>
    </row>
    <row r="191" spans="8:32" x14ac:dyDescent="0.3">
      <c r="H191">
        <f t="shared" si="48"/>
        <v>8.2499999999999822</v>
      </c>
      <c r="I191">
        <f t="shared" si="49"/>
        <v>2.7966181460818973E-3</v>
      </c>
      <c r="J191">
        <f t="shared" si="50"/>
        <v>17.371243595581856</v>
      </c>
      <c r="K191">
        <f t="shared" si="51"/>
        <v>122.27176159998157</v>
      </c>
      <c r="N191">
        <f t="shared" si="38"/>
        <v>8.2499999999999822</v>
      </c>
      <c r="O191">
        <f t="shared" si="52"/>
        <v>2.5111898129221109</v>
      </c>
      <c r="P191">
        <f t="shared" si="53"/>
        <v>62.391495946495311</v>
      </c>
      <c r="Q191">
        <f t="shared" si="54"/>
        <v>311.65503911443051</v>
      </c>
      <c r="T191">
        <f t="shared" si="39"/>
        <v>8.2499999999999822</v>
      </c>
      <c r="U191" s="2">
        <f t="shared" si="39"/>
        <v>2.7966181460818973E-3</v>
      </c>
      <c r="V191" s="2">
        <f t="shared" si="40"/>
        <v>2.5111898129221109</v>
      </c>
      <c r="Y191">
        <f t="shared" si="41"/>
        <v>8.2499999999999822</v>
      </c>
      <c r="Z191">
        <f t="shared" si="42"/>
        <v>17.371243595581856</v>
      </c>
      <c r="AA191">
        <f t="shared" si="43"/>
        <v>62.391495946495311</v>
      </c>
      <c r="AC191">
        <f t="shared" si="44"/>
        <v>8.2499999999999822</v>
      </c>
      <c r="AD191">
        <f t="shared" si="45"/>
        <v>122.27176159998157</v>
      </c>
      <c r="AE191">
        <f t="shared" si="46"/>
        <v>311.65503911443051</v>
      </c>
      <c r="AF191">
        <f t="shared" si="47"/>
        <v>189.38327751444893</v>
      </c>
    </row>
    <row r="192" spans="8:32" x14ac:dyDescent="0.3">
      <c r="H192">
        <f t="shared" si="48"/>
        <v>8.2999999999999829</v>
      </c>
      <c r="I192">
        <f t="shared" si="49"/>
        <v>2.6387301216761472E-3</v>
      </c>
      <c r="J192">
        <f t="shared" si="50"/>
        <v>17.37138342648916</v>
      </c>
      <c r="K192">
        <f t="shared" si="51"/>
        <v>123.14032727553335</v>
      </c>
      <c r="N192">
        <f t="shared" si="38"/>
        <v>8.2999999999999829</v>
      </c>
      <c r="O192">
        <f t="shared" si="52"/>
        <v>2.4770728139937583</v>
      </c>
      <c r="P192">
        <f t="shared" si="53"/>
        <v>62.537144955644791</v>
      </c>
      <c r="Q192">
        <f t="shared" si="54"/>
        <v>314.778255136984</v>
      </c>
      <c r="T192">
        <f t="shared" si="39"/>
        <v>8.2999999999999829</v>
      </c>
      <c r="U192" s="2">
        <f t="shared" si="39"/>
        <v>2.6387301216761472E-3</v>
      </c>
      <c r="V192" s="2">
        <f t="shared" si="40"/>
        <v>2.4770728139937583</v>
      </c>
      <c r="Y192">
        <f t="shared" si="41"/>
        <v>8.2999999999999829</v>
      </c>
      <c r="Z192">
        <f t="shared" si="42"/>
        <v>17.37138342648916</v>
      </c>
      <c r="AA192">
        <f t="shared" si="43"/>
        <v>62.537144955644791</v>
      </c>
      <c r="AC192">
        <f t="shared" si="44"/>
        <v>8.2999999999999829</v>
      </c>
      <c r="AD192">
        <f t="shared" si="45"/>
        <v>123.14032727553335</v>
      </c>
      <c r="AE192">
        <f t="shared" si="46"/>
        <v>314.778255136984</v>
      </c>
      <c r="AF192">
        <f t="shared" si="47"/>
        <v>191.63792786145063</v>
      </c>
    </row>
    <row r="193" spans="8:32" x14ac:dyDescent="0.3">
      <c r="H193">
        <f t="shared" si="48"/>
        <v>8.3499999999999837</v>
      </c>
      <c r="I193">
        <f t="shared" si="49"/>
        <v>2.489754779658071E-3</v>
      </c>
      <c r="J193">
        <f t="shared" si="50"/>
        <v>17.371515362995243</v>
      </c>
      <c r="K193">
        <f t="shared" si="51"/>
        <v>124.00889974527047</v>
      </c>
      <c r="N193">
        <f t="shared" si="38"/>
        <v>8.3499999999999837</v>
      </c>
      <c r="O193">
        <f t="shared" si="52"/>
        <v>2.4433413909638277</v>
      </c>
      <c r="P193">
        <f t="shared" si="53"/>
        <v>62.680815178856427</v>
      </c>
      <c r="Q193">
        <f t="shared" si="54"/>
        <v>317.90870414034652</v>
      </c>
      <c r="T193">
        <f t="shared" si="39"/>
        <v>8.3499999999999837</v>
      </c>
      <c r="U193" s="2">
        <f t="shared" si="39"/>
        <v>2.489754779658071E-3</v>
      </c>
      <c r="V193" s="2">
        <f t="shared" si="40"/>
        <v>2.4433413909638277</v>
      </c>
      <c r="Y193">
        <f t="shared" si="41"/>
        <v>8.3499999999999837</v>
      </c>
      <c r="Z193">
        <f t="shared" si="42"/>
        <v>17.371515362995243</v>
      </c>
      <c r="AA193">
        <f t="shared" si="43"/>
        <v>62.680815178856427</v>
      </c>
      <c r="AC193">
        <f t="shared" si="44"/>
        <v>8.3499999999999837</v>
      </c>
      <c r="AD193">
        <f t="shared" si="45"/>
        <v>124.00889974527047</v>
      </c>
      <c r="AE193">
        <f t="shared" si="46"/>
        <v>317.90870414034652</v>
      </c>
      <c r="AF193">
        <f t="shared" si="47"/>
        <v>193.89980439507605</v>
      </c>
    </row>
    <row r="194" spans="8:32" x14ac:dyDescent="0.3">
      <c r="H194">
        <f t="shared" si="48"/>
        <v>8.3999999999999844</v>
      </c>
      <c r="I194">
        <f t="shared" si="49"/>
        <v>2.3491891324329828E-3</v>
      </c>
      <c r="J194">
        <f t="shared" si="50"/>
        <v>17.371639850734226</v>
      </c>
      <c r="K194">
        <f t="shared" si="51"/>
        <v>124.8774786256137</v>
      </c>
      <c r="N194">
        <f t="shared" si="38"/>
        <v>8.3999999999999844</v>
      </c>
      <c r="O194">
        <f t="shared" si="52"/>
        <v>2.4099934736546631</v>
      </c>
      <c r="P194">
        <f t="shared" si="53"/>
        <v>62.822528979532329</v>
      </c>
      <c r="Q194">
        <f t="shared" si="54"/>
        <v>321.04628774430626</v>
      </c>
      <c r="T194">
        <f t="shared" si="39"/>
        <v>8.3999999999999844</v>
      </c>
      <c r="U194" s="2">
        <f t="shared" si="39"/>
        <v>2.3491891324329828E-3</v>
      </c>
      <c r="V194" s="2">
        <f t="shared" si="40"/>
        <v>2.4099934736546631</v>
      </c>
      <c r="Y194">
        <f t="shared" si="41"/>
        <v>8.3999999999999844</v>
      </c>
      <c r="Z194">
        <f t="shared" si="42"/>
        <v>17.371639850734226</v>
      </c>
      <c r="AA194">
        <f t="shared" si="43"/>
        <v>62.822528979532329</v>
      </c>
      <c r="AC194">
        <f t="shared" si="44"/>
        <v>8.3999999999999844</v>
      </c>
      <c r="AD194">
        <f t="shared" si="45"/>
        <v>124.8774786256137</v>
      </c>
      <c r="AE194">
        <f t="shared" si="46"/>
        <v>321.04628774430626</v>
      </c>
      <c r="AF194">
        <f t="shared" si="47"/>
        <v>196.16880911869254</v>
      </c>
    </row>
    <row r="195" spans="8:32" x14ac:dyDescent="0.3">
      <c r="H195">
        <f t="shared" si="48"/>
        <v>8.4499999999999851</v>
      </c>
      <c r="I195">
        <f t="shared" si="49"/>
        <v>2.2165585645019803E-3</v>
      </c>
      <c r="J195">
        <f t="shared" si="50"/>
        <v>17.371757310190848</v>
      </c>
      <c r="K195">
        <f t="shared" si="51"/>
        <v>125.74606355463683</v>
      </c>
      <c r="N195">
        <f t="shared" si="38"/>
        <v>8.4499999999999851</v>
      </c>
      <c r="O195">
        <f t="shared" si="52"/>
        <v>2.3770269293098121</v>
      </c>
      <c r="P195">
        <f t="shared" si="53"/>
        <v>62.962308601004302</v>
      </c>
      <c r="Q195">
        <f t="shared" si="54"/>
        <v>324.19090868381966</v>
      </c>
      <c r="T195">
        <f t="shared" si="39"/>
        <v>8.4499999999999851</v>
      </c>
      <c r="U195" s="2">
        <f t="shared" si="39"/>
        <v>2.2165585645019803E-3</v>
      </c>
      <c r="V195" s="2">
        <f t="shared" si="40"/>
        <v>2.3770269293098121</v>
      </c>
      <c r="Y195">
        <f t="shared" si="41"/>
        <v>8.4499999999999851</v>
      </c>
      <c r="Z195">
        <f t="shared" si="42"/>
        <v>17.371757310190848</v>
      </c>
      <c r="AA195">
        <f t="shared" si="43"/>
        <v>62.962308601004302</v>
      </c>
      <c r="AC195">
        <f t="shared" si="44"/>
        <v>8.4499999999999851</v>
      </c>
      <c r="AD195">
        <f t="shared" si="45"/>
        <v>125.74606355463683</v>
      </c>
      <c r="AE195">
        <f t="shared" si="46"/>
        <v>324.19090868381966</v>
      </c>
      <c r="AF195">
        <f t="shared" si="47"/>
        <v>198.44484512918282</v>
      </c>
    </row>
    <row r="196" spans="8:32" x14ac:dyDescent="0.3">
      <c r="H196">
        <f t="shared" si="48"/>
        <v>8.4999999999999858</v>
      </c>
      <c r="I196">
        <f t="shared" si="49"/>
        <v>2.0914152336093395E-3</v>
      </c>
      <c r="J196">
        <f t="shared" si="50"/>
        <v>17.371868138119073</v>
      </c>
      <c r="K196">
        <f t="shared" si="51"/>
        <v>126.61465419084458</v>
      </c>
      <c r="N196">
        <f t="shared" si="38"/>
        <v>8.4999999999999858</v>
      </c>
      <c r="O196">
        <f t="shared" si="52"/>
        <v>2.3444395653945902</v>
      </c>
      <c r="P196">
        <f t="shared" si="53"/>
        <v>63.100176162904269</v>
      </c>
      <c r="Q196">
        <f t="shared" si="54"/>
        <v>327.34247080291738</v>
      </c>
      <c r="T196">
        <f t="shared" si="39"/>
        <v>8.4999999999999858</v>
      </c>
      <c r="U196" s="2">
        <f t="shared" si="39"/>
        <v>2.0914152336093395E-3</v>
      </c>
      <c r="V196" s="2">
        <f t="shared" si="40"/>
        <v>2.3444395653945902</v>
      </c>
      <c r="Y196">
        <f t="shared" si="41"/>
        <v>8.4999999999999858</v>
      </c>
      <c r="Z196">
        <f t="shared" si="42"/>
        <v>17.371868138119073</v>
      </c>
      <c r="AA196">
        <f t="shared" si="43"/>
        <v>63.100176162904269</v>
      </c>
      <c r="AC196">
        <f t="shared" si="44"/>
        <v>8.4999999999999858</v>
      </c>
      <c r="AD196">
        <f t="shared" si="45"/>
        <v>126.61465419084458</v>
      </c>
      <c r="AE196">
        <f t="shared" si="46"/>
        <v>327.34247080291738</v>
      </c>
      <c r="AF196">
        <f t="shared" si="47"/>
        <v>200.72781661207279</v>
      </c>
    </row>
    <row r="197" spans="8:32" x14ac:dyDescent="0.3">
      <c r="H197">
        <f t="shared" si="48"/>
        <v>8.5499999999999865</v>
      </c>
      <c r="I197">
        <f t="shared" si="49"/>
        <v>1.9733365618233023E-3</v>
      </c>
      <c r="J197">
        <f t="shared" si="50"/>
        <v>17.371972708880755</v>
      </c>
      <c r="K197">
        <f t="shared" si="51"/>
        <v>127.48325021201957</v>
      </c>
      <c r="N197">
        <f t="shared" si="38"/>
        <v>8.5499999999999865</v>
      </c>
      <c r="O197">
        <f t="shared" si="52"/>
        <v>2.3122291323377144</v>
      </c>
      <c r="P197">
        <f t="shared" si="53"/>
        <v>63.236153657697159</v>
      </c>
      <c r="Q197">
        <f t="shared" si="54"/>
        <v>330.50087904843241</v>
      </c>
      <c r="T197">
        <f t="shared" si="39"/>
        <v>8.5499999999999865</v>
      </c>
      <c r="U197" s="2">
        <f t="shared" si="39"/>
        <v>1.9733365618233023E-3</v>
      </c>
      <c r="V197" s="2">
        <f t="shared" si="40"/>
        <v>2.3122291323377144</v>
      </c>
      <c r="Y197">
        <f t="shared" si="41"/>
        <v>8.5499999999999865</v>
      </c>
      <c r="Z197">
        <f t="shared" si="42"/>
        <v>17.371972708880755</v>
      </c>
      <c r="AA197">
        <f t="shared" si="43"/>
        <v>63.236153657697159</v>
      </c>
      <c r="AC197">
        <f t="shared" si="44"/>
        <v>8.5499999999999865</v>
      </c>
      <c r="AD197">
        <f t="shared" si="45"/>
        <v>127.48325021201957</v>
      </c>
      <c r="AE197">
        <f t="shared" si="46"/>
        <v>330.50087904843241</v>
      </c>
      <c r="AF197">
        <f t="shared" si="47"/>
        <v>203.01762883641283</v>
      </c>
    </row>
    <row r="198" spans="8:32" x14ac:dyDescent="0.3">
      <c r="H198">
        <f t="shared" si="48"/>
        <v>8.5999999999999872</v>
      </c>
      <c r="I198">
        <f t="shared" si="49"/>
        <v>1.8619238115142878E-3</v>
      </c>
      <c r="J198">
        <f t="shared" si="50"/>
        <v>17.372071375708845</v>
      </c>
      <c r="K198">
        <f t="shared" si="51"/>
        <v>128.35185131413431</v>
      </c>
      <c r="N198">
        <f t="shared" si="38"/>
        <v>8.5999999999999872</v>
      </c>
      <c r="O198">
        <f t="shared" si="52"/>
        <v>2.2803933262140692</v>
      </c>
      <c r="P198">
        <f t="shared" si="53"/>
        <v>63.370262947372744</v>
      </c>
      <c r="Q198">
        <f t="shared" si="54"/>
        <v>333.66603946355917</v>
      </c>
      <c r="T198">
        <f t="shared" si="39"/>
        <v>8.5999999999999872</v>
      </c>
      <c r="U198" s="2">
        <f t="shared" si="39"/>
        <v>1.8619238115142878E-3</v>
      </c>
      <c r="V198" s="2">
        <f t="shared" si="40"/>
        <v>2.2803933262140692</v>
      </c>
      <c r="Y198">
        <f t="shared" si="41"/>
        <v>8.5999999999999872</v>
      </c>
      <c r="Z198">
        <f t="shared" si="42"/>
        <v>17.372071375708845</v>
      </c>
      <c r="AA198">
        <f t="shared" si="43"/>
        <v>63.370262947372744</v>
      </c>
      <c r="AC198">
        <f t="shared" si="44"/>
        <v>8.5999999999999872</v>
      </c>
      <c r="AD198">
        <f t="shared" si="45"/>
        <v>128.35185131413431</v>
      </c>
      <c r="AE198">
        <f t="shared" si="46"/>
        <v>333.66603946355917</v>
      </c>
      <c r="AF198">
        <f t="shared" si="47"/>
        <v>205.31418814942487</v>
      </c>
    </row>
    <row r="199" spans="8:32" x14ac:dyDescent="0.3">
      <c r="H199">
        <f t="shared" si="48"/>
        <v>8.6499999999999879</v>
      </c>
      <c r="I199">
        <f t="shared" si="49"/>
        <v>1.7568007414556774E-3</v>
      </c>
      <c r="J199">
        <f t="shared" si="50"/>
        <v>17.372164471899421</v>
      </c>
      <c r="K199">
        <f t="shared" si="51"/>
        <v>129.22045721032453</v>
      </c>
      <c r="N199">
        <f t="shared" si="38"/>
        <v>8.6499999999999879</v>
      </c>
      <c r="O199">
        <f t="shared" si="52"/>
        <v>2.2489297913686945</v>
      </c>
      <c r="P199">
        <f t="shared" si="53"/>
        <v>63.50252576029316</v>
      </c>
      <c r="Q199">
        <f t="shared" si="54"/>
        <v>336.83785918125079</v>
      </c>
      <c r="T199">
        <f t="shared" si="39"/>
        <v>8.6499999999999879</v>
      </c>
      <c r="U199" s="2">
        <f t="shared" si="39"/>
        <v>1.7568007414556774E-3</v>
      </c>
      <c r="V199" s="2">
        <f t="shared" si="40"/>
        <v>2.2489297913686945</v>
      </c>
      <c r="Y199">
        <f t="shared" si="41"/>
        <v>8.6499999999999879</v>
      </c>
      <c r="Z199">
        <f t="shared" si="42"/>
        <v>17.372164471899421</v>
      </c>
      <c r="AA199">
        <f t="shared" si="43"/>
        <v>63.50252576029316</v>
      </c>
      <c r="AC199">
        <f t="shared" si="44"/>
        <v>8.6499999999999879</v>
      </c>
      <c r="AD199">
        <f t="shared" si="45"/>
        <v>129.22045721032453</v>
      </c>
      <c r="AE199">
        <f t="shared" si="46"/>
        <v>336.83785918125079</v>
      </c>
      <c r="AF199">
        <f t="shared" si="47"/>
        <v>207.61740197092627</v>
      </c>
    </row>
    <row r="200" spans="8:32" x14ac:dyDescent="0.3">
      <c r="H200">
        <f t="shared" si="48"/>
        <v>8.6999999999999886</v>
      </c>
      <c r="I200">
        <f t="shared" si="49"/>
        <v>1.6576123385600994E-3</v>
      </c>
      <c r="J200">
        <f t="shared" si="50"/>
        <v>17.372252311936492</v>
      </c>
      <c r="K200">
        <f t="shared" si="51"/>
        <v>130.08906762992044</v>
      </c>
      <c r="N200">
        <f t="shared" si="38"/>
        <v>8.6999999999999886</v>
      </c>
      <c r="O200">
        <f t="shared" si="52"/>
        <v>2.2178361229821917</v>
      </c>
      <c r="P200">
        <f t="shared" si="53"/>
        <v>63.632963688192547</v>
      </c>
      <c r="Q200">
        <f t="shared" si="54"/>
        <v>340.01624641746292</v>
      </c>
      <c r="T200">
        <f t="shared" si="39"/>
        <v>8.6999999999999886</v>
      </c>
      <c r="U200" s="2">
        <f t="shared" si="39"/>
        <v>1.6576123385600994E-3</v>
      </c>
      <c r="V200" s="2">
        <f t="shared" si="40"/>
        <v>2.2178361229821917</v>
      </c>
      <c r="Y200">
        <f t="shared" si="41"/>
        <v>8.6999999999999886</v>
      </c>
      <c r="Z200">
        <f t="shared" si="42"/>
        <v>17.372252311936492</v>
      </c>
      <c r="AA200">
        <f t="shared" si="43"/>
        <v>63.632963688192547</v>
      </c>
      <c r="AC200">
        <f t="shared" si="44"/>
        <v>8.6999999999999886</v>
      </c>
      <c r="AD200">
        <f t="shared" si="45"/>
        <v>130.08906762992044</v>
      </c>
      <c r="AE200">
        <f t="shared" si="46"/>
        <v>340.01624641746292</v>
      </c>
      <c r="AF200">
        <f t="shared" si="47"/>
        <v>209.92717878754249</v>
      </c>
    </row>
    <row r="201" spans="8:32" x14ac:dyDescent="0.3">
      <c r="H201">
        <f t="shared" si="48"/>
        <v>8.7499999999999893</v>
      </c>
      <c r="I201">
        <f t="shared" si="49"/>
        <v>1.564023621021704E-3</v>
      </c>
      <c r="J201">
        <f t="shared" si="50"/>
        <v>17.372335192553422</v>
      </c>
      <c r="K201">
        <f t="shared" si="51"/>
        <v>130.95768231753269</v>
      </c>
      <c r="N201">
        <f t="shared" si="38"/>
        <v>8.7499999999999893</v>
      </c>
      <c r="O201">
        <f t="shared" si="52"/>
        <v>2.187109869577764</v>
      </c>
      <c r="P201">
        <f t="shared" si="53"/>
        <v>63.761598183325511</v>
      </c>
      <c r="Q201">
        <f t="shared" si="54"/>
        <v>343.20111046425086</v>
      </c>
      <c r="T201">
        <f t="shared" si="39"/>
        <v>8.7499999999999893</v>
      </c>
      <c r="U201" s="2">
        <f t="shared" si="39"/>
        <v>1.564023621021704E-3</v>
      </c>
      <c r="V201" s="2">
        <f t="shared" si="40"/>
        <v>2.187109869577764</v>
      </c>
      <c r="Y201">
        <f t="shared" si="41"/>
        <v>8.7499999999999893</v>
      </c>
      <c r="Z201">
        <f t="shared" si="42"/>
        <v>17.372335192553422</v>
      </c>
      <c r="AA201">
        <f t="shared" si="43"/>
        <v>63.761598183325511</v>
      </c>
      <c r="AC201">
        <f t="shared" si="44"/>
        <v>8.7499999999999893</v>
      </c>
      <c r="AD201">
        <f t="shared" si="45"/>
        <v>130.95768231753269</v>
      </c>
      <c r="AE201">
        <f t="shared" si="46"/>
        <v>343.20111046425086</v>
      </c>
      <c r="AF201">
        <f t="shared" si="47"/>
        <v>212.24342814671817</v>
      </c>
    </row>
    <row r="202" spans="8:32" x14ac:dyDescent="0.3">
      <c r="H202">
        <f t="shared" si="48"/>
        <v>8.7999999999999901</v>
      </c>
      <c r="I202">
        <f t="shared" si="49"/>
        <v>1.4757185088427605E-3</v>
      </c>
      <c r="J202">
        <f t="shared" si="50"/>
        <v>17.372413393734472</v>
      </c>
      <c r="K202">
        <f t="shared" si="51"/>
        <v>131.82630103218989</v>
      </c>
      <c r="N202">
        <f t="shared" si="38"/>
        <v>8.7999999999999901</v>
      </c>
      <c r="O202">
        <f t="shared" si="52"/>
        <v>2.1567485354701494</v>
      </c>
      <c r="P202">
        <f t="shared" si="53"/>
        <v>63.888450555761018</v>
      </c>
      <c r="Q202">
        <f t="shared" si="54"/>
        <v>346.39236168272805</v>
      </c>
      <c r="T202">
        <f t="shared" si="39"/>
        <v>8.7999999999999901</v>
      </c>
      <c r="U202" s="2">
        <f t="shared" si="39"/>
        <v>1.4757185088427605E-3</v>
      </c>
      <c r="V202" s="2">
        <f t="shared" si="40"/>
        <v>2.1567485354701494</v>
      </c>
      <c r="Y202">
        <f t="shared" si="41"/>
        <v>8.7999999999999901</v>
      </c>
      <c r="Z202">
        <f t="shared" si="42"/>
        <v>17.372413393734472</v>
      </c>
      <c r="AA202">
        <f t="shared" si="43"/>
        <v>63.888450555761018</v>
      </c>
      <c r="AC202">
        <f t="shared" si="44"/>
        <v>8.7999999999999901</v>
      </c>
      <c r="AD202">
        <f t="shared" si="45"/>
        <v>131.82630103218989</v>
      </c>
      <c r="AE202">
        <f t="shared" si="46"/>
        <v>346.39236168272805</v>
      </c>
      <c r="AF202">
        <f t="shared" si="47"/>
        <v>214.56606065053816</v>
      </c>
    </row>
    <row r="203" spans="8:32" x14ac:dyDescent="0.3">
      <c r="H203">
        <f t="shared" si="48"/>
        <v>8.8499999999999908</v>
      </c>
      <c r="I203">
        <f t="shared" si="49"/>
        <v>1.3923987579396169E-3</v>
      </c>
      <c r="J203">
        <f t="shared" si="50"/>
        <v>17.372487179659913</v>
      </c>
      <c r="K203">
        <f t="shared" si="51"/>
        <v>132.69492354652476</v>
      </c>
      <c r="N203">
        <f t="shared" si="38"/>
        <v>8.8499999999999908</v>
      </c>
      <c r="O203">
        <f t="shared" si="52"/>
        <v>2.1267495831567871</v>
      </c>
      <c r="P203">
        <f t="shared" si="53"/>
        <v>64.013541970818281</v>
      </c>
      <c r="Q203">
        <f t="shared" si="54"/>
        <v>349.58991149589252</v>
      </c>
      <c r="T203">
        <f t="shared" si="39"/>
        <v>8.8499999999999908</v>
      </c>
      <c r="U203" s="2">
        <f t="shared" si="39"/>
        <v>1.3923987579396169E-3</v>
      </c>
      <c r="V203" s="2">
        <f t="shared" si="40"/>
        <v>2.1267495831567871</v>
      </c>
      <c r="Y203">
        <f t="shared" si="41"/>
        <v>8.8499999999999908</v>
      </c>
      <c r="Z203">
        <f t="shared" si="42"/>
        <v>17.372487179659913</v>
      </c>
      <c r="AA203">
        <f t="shared" si="43"/>
        <v>64.013541970818281</v>
      </c>
      <c r="AC203">
        <f t="shared" si="44"/>
        <v>8.8499999999999908</v>
      </c>
      <c r="AD203">
        <f t="shared" si="45"/>
        <v>132.69492354652476</v>
      </c>
      <c r="AE203">
        <f t="shared" si="46"/>
        <v>349.58991149589252</v>
      </c>
      <c r="AF203">
        <f t="shared" si="47"/>
        <v>216.89498794936776</v>
      </c>
    </row>
    <row r="204" spans="8:32" x14ac:dyDescent="0.3">
      <c r="H204">
        <f t="shared" si="48"/>
        <v>8.8999999999999915</v>
      </c>
      <c r="I204">
        <f t="shared" si="49"/>
        <v>1.3137829543055091E-3</v>
      </c>
      <c r="J204">
        <f t="shared" si="50"/>
        <v>17.37255679959781</v>
      </c>
      <c r="K204">
        <f t="shared" si="51"/>
        <v>133.56354964600621</v>
      </c>
      <c r="N204">
        <f t="shared" si="38"/>
        <v>8.8999999999999915</v>
      </c>
      <c r="O204">
        <f t="shared" si="52"/>
        <v>2.0971104356515688</v>
      </c>
      <c r="P204">
        <f t="shared" si="53"/>
        <v>64.13689344664138</v>
      </c>
      <c r="Q204">
        <f t="shared" si="54"/>
        <v>352.79367238132903</v>
      </c>
      <c r="T204">
        <f t="shared" si="39"/>
        <v>8.8999999999999915</v>
      </c>
      <c r="U204" s="2">
        <f t="shared" si="39"/>
        <v>1.3137829543055091E-3</v>
      </c>
      <c r="V204" s="2">
        <f t="shared" si="40"/>
        <v>2.0971104356515688</v>
      </c>
      <c r="Y204">
        <f t="shared" si="41"/>
        <v>8.8999999999999915</v>
      </c>
      <c r="Z204">
        <f t="shared" si="42"/>
        <v>17.37255679959781</v>
      </c>
      <c r="AA204">
        <f t="shared" si="43"/>
        <v>64.13689344664138</v>
      </c>
      <c r="AC204">
        <f t="shared" si="44"/>
        <v>8.8999999999999915</v>
      </c>
      <c r="AD204">
        <f t="shared" si="45"/>
        <v>133.56354964600621</v>
      </c>
      <c r="AE204">
        <f t="shared" si="46"/>
        <v>352.79367238132903</v>
      </c>
      <c r="AF204">
        <f t="shared" si="47"/>
        <v>219.23012273532282</v>
      </c>
    </row>
    <row r="205" spans="8:32" x14ac:dyDescent="0.3">
      <c r="H205">
        <f t="shared" si="48"/>
        <v>8.9499999999999922</v>
      </c>
      <c r="I205">
        <f t="shared" si="49"/>
        <v>1.2396055648302706E-3</v>
      </c>
      <c r="J205">
        <f t="shared" si="50"/>
        <v>17.372622488745524</v>
      </c>
      <c r="K205">
        <f t="shared" si="51"/>
        <v>134.43217912821478</v>
      </c>
      <c r="N205">
        <f t="shared" si="38"/>
        <v>8.9499999999999922</v>
      </c>
      <c r="O205">
        <f t="shared" si="52"/>
        <v>2.0678284787616024</v>
      </c>
      <c r="P205">
        <f t="shared" si="53"/>
        <v>64.25852585190917</v>
      </c>
      <c r="Q205">
        <f t="shared" si="54"/>
        <v>356.00355786379282</v>
      </c>
      <c r="T205">
        <f t="shared" si="39"/>
        <v>8.9499999999999922</v>
      </c>
      <c r="U205" s="2">
        <f t="shared" si="39"/>
        <v>1.2396055648302706E-3</v>
      </c>
      <c r="V205" s="2">
        <f t="shared" si="40"/>
        <v>2.0678284787616024</v>
      </c>
      <c r="Y205">
        <f t="shared" si="41"/>
        <v>8.9499999999999922</v>
      </c>
      <c r="Z205">
        <f t="shared" si="42"/>
        <v>17.372622488745524</v>
      </c>
      <c r="AA205">
        <f t="shared" si="43"/>
        <v>64.25852585190917</v>
      </c>
      <c r="AC205">
        <f t="shared" si="44"/>
        <v>8.9499999999999922</v>
      </c>
      <c r="AD205">
        <f t="shared" si="45"/>
        <v>134.43217912821478</v>
      </c>
      <c r="AE205">
        <f t="shared" si="46"/>
        <v>356.00355786379282</v>
      </c>
      <c r="AF205">
        <f t="shared" si="47"/>
        <v>221.57137873557804</v>
      </c>
    </row>
    <row r="206" spans="8:32" x14ac:dyDescent="0.3">
      <c r="H206">
        <f t="shared" si="48"/>
        <v>8.9999999999999929</v>
      </c>
      <c r="I206">
        <f t="shared" si="49"/>
        <v>1.1696160415635148E-3</v>
      </c>
      <c r="J206">
        <f t="shared" si="50"/>
        <v>17.372684469023767</v>
      </c>
      <c r="K206">
        <f t="shared" si="51"/>
        <v>135.30081180215902</v>
      </c>
      <c r="N206">
        <f t="shared" si="38"/>
        <v>8.9999999999999929</v>
      </c>
      <c r="O206">
        <f t="shared" si="52"/>
        <v>2.0389010633073914</v>
      </c>
      <c r="P206">
        <f t="shared" si="53"/>
        <v>64.378459903677339</v>
      </c>
      <c r="Q206">
        <f t="shared" si="54"/>
        <v>359.21948250768247</v>
      </c>
      <c r="T206">
        <f t="shared" si="39"/>
        <v>8.9999999999999929</v>
      </c>
      <c r="U206" s="2">
        <f t="shared" si="39"/>
        <v>1.1696160415635148E-3</v>
      </c>
      <c r="V206" s="2">
        <f t="shared" si="40"/>
        <v>2.0389010633073914</v>
      </c>
      <c r="Y206">
        <f t="shared" si="41"/>
        <v>8.9999999999999929</v>
      </c>
      <c r="Z206">
        <f t="shared" si="42"/>
        <v>17.372684469023767</v>
      </c>
      <c r="AA206">
        <f t="shared" si="43"/>
        <v>64.378459903677339</v>
      </c>
      <c r="AC206">
        <f t="shared" si="44"/>
        <v>8.9999999999999929</v>
      </c>
      <c r="AD206">
        <f t="shared" si="45"/>
        <v>135.30081180215902</v>
      </c>
      <c r="AE206">
        <f t="shared" si="46"/>
        <v>359.21948250768247</v>
      </c>
      <c r="AF206">
        <f t="shared" si="47"/>
        <v>223.91867070552345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6"/>
  <sheetViews>
    <sheetView workbookViewId="0">
      <selection activeCell="E17" sqref="E17"/>
    </sheetView>
  </sheetViews>
  <sheetFormatPr defaultRowHeight="14.4" x14ac:dyDescent="0.3"/>
  <cols>
    <col min="3" max="3" width="10.6640625" customWidth="1"/>
    <col min="32" max="32" width="16.88671875" customWidth="1"/>
    <col min="47" max="47" width="12" bestFit="1" customWidth="1"/>
    <col min="54" max="54" width="13" customWidth="1"/>
    <col min="55" max="55" width="12.21875" customWidth="1"/>
    <col min="259" max="259" width="10.6640625" customWidth="1"/>
    <col min="288" max="288" width="16.88671875" customWidth="1"/>
    <col min="303" max="303" width="12" bestFit="1" customWidth="1"/>
    <col min="310" max="310" width="13" customWidth="1"/>
    <col min="311" max="311" width="12.21875" customWidth="1"/>
    <col min="515" max="515" width="10.6640625" customWidth="1"/>
    <col min="544" max="544" width="16.88671875" customWidth="1"/>
    <col min="559" max="559" width="12" bestFit="1" customWidth="1"/>
    <col min="566" max="566" width="13" customWidth="1"/>
    <col min="567" max="567" width="12.21875" customWidth="1"/>
    <col min="771" max="771" width="10.6640625" customWidth="1"/>
    <col min="800" max="800" width="16.88671875" customWidth="1"/>
    <col min="815" max="815" width="12" bestFit="1" customWidth="1"/>
    <col min="822" max="822" width="13" customWidth="1"/>
    <col min="823" max="823" width="12.21875" customWidth="1"/>
    <col min="1027" max="1027" width="10.6640625" customWidth="1"/>
    <col min="1056" max="1056" width="16.88671875" customWidth="1"/>
    <col min="1071" max="1071" width="12" bestFit="1" customWidth="1"/>
    <col min="1078" max="1078" width="13" customWidth="1"/>
    <col min="1079" max="1079" width="12.21875" customWidth="1"/>
    <col min="1283" max="1283" width="10.6640625" customWidth="1"/>
    <col min="1312" max="1312" width="16.88671875" customWidth="1"/>
    <col min="1327" max="1327" width="12" bestFit="1" customWidth="1"/>
    <col min="1334" max="1334" width="13" customWidth="1"/>
    <col min="1335" max="1335" width="12.21875" customWidth="1"/>
    <col min="1539" max="1539" width="10.6640625" customWidth="1"/>
    <col min="1568" max="1568" width="16.88671875" customWidth="1"/>
    <col min="1583" max="1583" width="12" bestFit="1" customWidth="1"/>
    <col min="1590" max="1590" width="13" customWidth="1"/>
    <col min="1591" max="1591" width="12.21875" customWidth="1"/>
    <col min="1795" max="1795" width="10.6640625" customWidth="1"/>
    <col min="1824" max="1824" width="16.88671875" customWidth="1"/>
    <col min="1839" max="1839" width="12" bestFit="1" customWidth="1"/>
    <col min="1846" max="1846" width="13" customWidth="1"/>
    <col min="1847" max="1847" width="12.21875" customWidth="1"/>
    <col min="2051" max="2051" width="10.6640625" customWidth="1"/>
    <col min="2080" max="2080" width="16.88671875" customWidth="1"/>
    <col min="2095" max="2095" width="12" bestFit="1" customWidth="1"/>
    <col min="2102" max="2102" width="13" customWidth="1"/>
    <col min="2103" max="2103" width="12.21875" customWidth="1"/>
    <col min="2307" max="2307" width="10.6640625" customWidth="1"/>
    <col min="2336" max="2336" width="16.88671875" customWidth="1"/>
    <col min="2351" max="2351" width="12" bestFit="1" customWidth="1"/>
    <col min="2358" max="2358" width="13" customWidth="1"/>
    <col min="2359" max="2359" width="12.21875" customWidth="1"/>
    <col min="2563" max="2563" width="10.6640625" customWidth="1"/>
    <col min="2592" max="2592" width="16.88671875" customWidth="1"/>
    <col min="2607" max="2607" width="12" bestFit="1" customWidth="1"/>
    <col min="2614" max="2614" width="13" customWidth="1"/>
    <col min="2615" max="2615" width="12.21875" customWidth="1"/>
    <col min="2819" max="2819" width="10.6640625" customWidth="1"/>
    <col min="2848" max="2848" width="16.88671875" customWidth="1"/>
    <col min="2863" max="2863" width="12" bestFit="1" customWidth="1"/>
    <col min="2870" max="2870" width="13" customWidth="1"/>
    <col min="2871" max="2871" width="12.21875" customWidth="1"/>
    <col min="3075" max="3075" width="10.6640625" customWidth="1"/>
    <col min="3104" max="3104" width="16.88671875" customWidth="1"/>
    <col min="3119" max="3119" width="12" bestFit="1" customWidth="1"/>
    <col min="3126" max="3126" width="13" customWidth="1"/>
    <col min="3127" max="3127" width="12.21875" customWidth="1"/>
    <col min="3331" max="3331" width="10.6640625" customWidth="1"/>
    <col min="3360" max="3360" width="16.88671875" customWidth="1"/>
    <col min="3375" max="3375" width="12" bestFit="1" customWidth="1"/>
    <col min="3382" max="3382" width="13" customWidth="1"/>
    <col min="3383" max="3383" width="12.21875" customWidth="1"/>
    <col min="3587" max="3587" width="10.6640625" customWidth="1"/>
    <col min="3616" max="3616" width="16.88671875" customWidth="1"/>
    <col min="3631" max="3631" width="12" bestFit="1" customWidth="1"/>
    <col min="3638" max="3638" width="13" customWidth="1"/>
    <col min="3639" max="3639" width="12.21875" customWidth="1"/>
    <col min="3843" max="3843" width="10.6640625" customWidth="1"/>
    <col min="3872" max="3872" width="16.88671875" customWidth="1"/>
    <col min="3887" max="3887" width="12" bestFit="1" customWidth="1"/>
    <col min="3894" max="3894" width="13" customWidth="1"/>
    <col min="3895" max="3895" width="12.21875" customWidth="1"/>
    <col min="4099" max="4099" width="10.6640625" customWidth="1"/>
    <col min="4128" max="4128" width="16.88671875" customWidth="1"/>
    <col min="4143" max="4143" width="12" bestFit="1" customWidth="1"/>
    <col min="4150" max="4150" width="13" customWidth="1"/>
    <col min="4151" max="4151" width="12.21875" customWidth="1"/>
    <col min="4355" max="4355" width="10.6640625" customWidth="1"/>
    <col min="4384" max="4384" width="16.88671875" customWidth="1"/>
    <col min="4399" max="4399" width="12" bestFit="1" customWidth="1"/>
    <col min="4406" max="4406" width="13" customWidth="1"/>
    <col min="4407" max="4407" width="12.21875" customWidth="1"/>
    <col min="4611" max="4611" width="10.6640625" customWidth="1"/>
    <col min="4640" max="4640" width="16.88671875" customWidth="1"/>
    <col min="4655" max="4655" width="12" bestFit="1" customWidth="1"/>
    <col min="4662" max="4662" width="13" customWidth="1"/>
    <col min="4663" max="4663" width="12.21875" customWidth="1"/>
    <col min="4867" max="4867" width="10.6640625" customWidth="1"/>
    <col min="4896" max="4896" width="16.88671875" customWidth="1"/>
    <col min="4911" max="4911" width="12" bestFit="1" customWidth="1"/>
    <col min="4918" max="4918" width="13" customWidth="1"/>
    <col min="4919" max="4919" width="12.21875" customWidth="1"/>
    <col min="5123" max="5123" width="10.6640625" customWidth="1"/>
    <col min="5152" max="5152" width="16.88671875" customWidth="1"/>
    <col min="5167" max="5167" width="12" bestFit="1" customWidth="1"/>
    <col min="5174" max="5174" width="13" customWidth="1"/>
    <col min="5175" max="5175" width="12.21875" customWidth="1"/>
    <col min="5379" max="5379" width="10.6640625" customWidth="1"/>
    <col min="5408" max="5408" width="16.88671875" customWidth="1"/>
    <col min="5423" max="5423" width="12" bestFit="1" customWidth="1"/>
    <col min="5430" max="5430" width="13" customWidth="1"/>
    <col min="5431" max="5431" width="12.21875" customWidth="1"/>
    <col min="5635" max="5635" width="10.6640625" customWidth="1"/>
    <col min="5664" max="5664" width="16.88671875" customWidth="1"/>
    <col min="5679" max="5679" width="12" bestFit="1" customWidth="1"/>
    <col min="5686" max="5686" width="13" customWidth="1"/>
    <col min="5687" max="5687" width="12.21875" customWidth="1"/>
    <col min="5891" max="5891" width="10.6640625" customWidth="1"/>
    <col min="5920" max="5920" width="16.88671875" customWidth="1"/>
    <col min="5935" max="5935" width="12" bestFit="1" customWidth="1"/>
    <col min="5942" max="5942" width="13" customWidth="1"/>
    <col min="5943" max="5943" width="12.21875" customWidth="1"/>
    <col min="6147" max="6147" width="10.6640625" customWidth="1"/>
    <col min="6176" max="6176" width="16.88671875" customWidth="1"/>
    <col min="6191" max="6191" width="12" bestFit="1" customWidth="1"/>
    <col min="6198" max="6198" width="13" customWidth="1"/>
    <col min="6199" max="6199" width="12.21875" customWidth="1"/>
    <col min="6403" max="6403" width="10.6640625" customWidth="1"/>
    <col min="6432" max="6432" width="16.88671875" customWidth="1"/>
    <col min="6447" max="6447" width="12" bestFit="1" customWidth="1"/>
    <col min="6454" max="6454" width="13" customWidth="1"/>
    <col min="6455" max="6455" width="12.21875" customWidth="1"/>
    <col min="6659" max="6659" width="10.6640625" customWidth="1"/>
    <col min="6688" max="6688" width="16.88671875" customWidth="1"/>
    <col min="6703" max="6703" width="12" bestFit="1" customWidth="1"/>
    <col min="6710" max="6710" width="13" customWidth="1"/>
    <col min="6711" max="6711" width="12.21875" customWidth="1"/>
    <col min="6915" max="6915" width="10.6640625" customWidth="1"/>
    <col min="6944" max="6944" width="16.88671875" customWidth="1"/>
    <col min="6959" max="6959" width="12" bestFit="1" customWidth="1"/>
    <col min="6966" max="6966" width="13" customWidth="1"/>
    <col min="6967" max="6967" width="12.21875" customWidth="1"/>
    <col min="7171" max="7171" width="10.6640625" customWidth="1"/>
    <col min="7200" max="7200" width="16.88671875" customWidth="1"/>
    <col min="7215" max="7215" width="12" bestFit="1" customWidth="1"/>
    <col min="7222" max="7222" width="13" customWidth="1"/>
    <col min="7223" max="7223" width="12.21875" customWidth="1"/>
    <col min="7427" max="7427" width="10.6640625" customWidth="1"/>
    <col min="7456" max="7456" width="16.88671875" customWidth="1"/>
    <col min="7471" max="7471" width="12" bestFit="1" customWidth="1"/>
    <col min="7478" max="7478" width="13" customWidth="1"/>
    <col min="7479" max="7479" width="12.21875" customWidth="1"/>
    <col min="7683" max="7683" width="10.6640625" customWidth="1"/>
    <col min="7712" max="7712" width="16.88671875" customWidth="1"/>
    <col min="7727" max="7727" width="12" bestFit="1" customWidth="1"/>
    <col min="7734" max="7734" width="13" customWidth="1"/>
    <col min="7735" max="7735" width="12.21875" customWidth="1"/>
    <col min="7939" max="7939" width="10.6640625" customWidth="1"/>
    <col min="7968" max="7968" width="16.88671875" customWidth="1"/>
    <col min="7983" max="7983" width="12" bestFit="1" customWidth="1"/>
    <col min="7990" max="7990" width="13" customWidth="1"/>
    <col min="7991" max="7991" width="12.21875" customWidth="1"/>
    <col min="8195" max="8195" width="10.6640625" customWidth="1"/>
    <col min="8224" max="8224" width="16.88671875" customWidth="1"/>
    <col min="8239" max="8239" width="12" bestFit="1" customWidth="1"/>
    <col min="8246" max="8246" width="13" customWidth="1"/>
    <col min="8247" max="8247" width="12.21875" customWidth="1"/>
    <col min="8451" max="8451" width="10.6640625" customWidth="1"/>
    <col min="8480" max="8480" width="16.88671875" customWidth="1"/>
    <col min="8495" max="8495" width="12" bestFit="1" customWidth="1"/>
    <col min="8502" max="8502" width="13" customWidth="1"/>
    <col min="8503" max="8503" width="12.21875" customWidth="1"/>
    <col min="8707" max="8707" width="10.6640625" customWidth="1"/>
    <col min="8736" max="8736" width="16.88671875" customWidth="1"/>
    <col min="8751" max="8751" width="12" bestFit="1" customWidth="1"/>
    <col min="8758" max="8758" width="13" customWidth="1"/>
    <col min="8759" max="8759" width="12.21875" customWidth="1"/>
    <col min="8963" max="8963" width="10.6640625" customWidth="1"/>
    <col min="8992" max="8992" width="16.88671875" customWidth="1"/>
    <col min="9007" max="9007" width="12" bestFit="1" customWidth="1"/>
    <col min="9014" max="9014" width="13" customWidth="1"/>
    <col min="9015" max="9015" width="12.21875" customWidth="1"/>
    <col min="9219" max="9219" width="10.6640625" customWidth="1"/>
    <col min="9248" max="9248" width="16.88671875" customWidth="1"/>
    <col min="9263" max="9263" width="12" bestFit="1" customWidth="1"/>
    <col min="9270" max="9270" width="13" customWidth="1"/>
    <col min="9271" max="9271" width="12.21875" customWidth="1"/>
    <col min="9475" max="9475" width="10.6640625" customWidth="1"/>
    <col min="9504" max="9504" width="16.88671875" customWidth="1"/>
    <col min="9519" max="9519" width="12" bestFit="1" customWidth="1"/>
    <col min="9526" max="9526" width="13" customWidth="1"/>
    <col min="9527" max="9527" width="12.21875" customWidth="1"/>
    <col min="9731" max="9731" width="10.6640625" customWidth="1"/>
    <col min="9760" max="9760" width="16.88671875" customWidth="1"/>
    <col min="9775" max="9775" width="12" bestFit="1" customWidth="1"/>
    <col min="9782" max="9782" width="13" customWidth="1"/>
    <col min="9783" max="9783" width="12.21875" customWidth="1"/>
    <col min="9987" max="9987" width="10.6640625" customWidth="1"/>
    <col min="10016" max="10016" width="16.88671875" customWidth="1"/>
    <col min="10031" max="10031" width="12" bestFit="1" customWidth="1"/>
    <col min="10038" max="10038" width="13" customWidth="1"/>
    <col min="10039" max="10039" width="12.21875" customWidth="1"/>
    <col min="10243" max="10243" width="10.6640625" customWidth="1"/>
    <col min="10272" max="10272" width="16.88671875" customWidth="1"/>
    <col min="10287" max="10287" width="12" bestFit="1" customWidth="1"/>
    <col min="10294" max="10294" width="13" customWidth="1"/>
    <col min="10295" max="10295" width="12.21875" customWidth="1"/>
    <col min="10499" max="10499" width="10.6640625" customWidth="1"/>
    <col min="10528" max="10528" width="16.88671875" customWidth="1"/>
    <col min="10543" max="10543" width="12" bestFit="1" customWidth="1"/>
    <col min="10550" max="10550" width="13" customWidth="1"/>
    <col min="10551" max="10551" width="12.21875" customWidth="1"/>
    <col min="10755" max="10755" width="10.6640625" customWidth="1"/>
    <col min="10784" max="10784" width="16.88671875" customWidth="1"/>
    <col min="10799" max="10799" width="12" bestFit="1" customWidth="1"/>
    <col min="10806" max="10806" width="13" customWidth="1"/>
    <col min="10807" max="10807" width="12.21875" customWidth="1"/>
    <col min="11011" max="11011" width="10.6640625" customWidth="1"/>
    <col min="11040" max="11040" width="16.88671875" customWidth="1"/>
    <col min="11055" max="11055" width="12" bestFit="1" customWidth="1"/>
    <col min="11062" max="11062" width="13" customWidth="1"/>
    <col min="11063" max="11063" width="12.21875" customWidth="1"/>
    <col min="11267" max="11267" width="10.6640625" customWidth="1"/>
    <col min="11296" max="11296" width="16.88671875" customWidth="1"/>
    <col min="11311" max="11311" width="12" bestFit="1" customWidth="1"/>
    <col min="11318" max="11318" width="13" customWidth="1"/>
    <col min="11319" max="11319" width="12.21875" customWidth="1"/>
    <col min="11523" max="11523" width="10.6640625" customWidth="1"/>
    <col min="11552" max="11552" width="16.88671875" customWidth="1"/>
    <col min="11567" max="11567" width="12" bestFit="1" customWidth="1"/>
    <col min="11574" max="11574" width="13" customWidth="1"/>
    <col min="11575" max="11575" width="12.21875" customWidth="1"/>
    <col min="11779" max="11779" width="10.6640625" customWidth="1"/>
    <col min="11808" max="11808" width="16.88671875" customWidth="1"/>
    <col min="11823" max="11823" width="12" bestFit="1" customWidth="1"/>
    <col min="11830" max="11830" width="13" customWidth="1"/>
    <col min="11831" max="11831" width="12.21875" customWidth="1"/>
    <col min="12035" max="12035" width="10.6640625" customWidth="1"/>
    <col min="12064" max="12064" width="16.88671875" customWidth="1"/>
    <col min="12079" max="12079" width="12" bestFit="1" customWidth="1"/>
    <col min="12086" max="12086" width="13" customWidth="1"/>
    <col min="12087" max="12087" width="12.21875" customWidth="1"/>
    <col min="12291" max="12291" width="10.6640625" customWidth="1"/>
    <col min="12320" max="12320" width="16.88671875" customWidth="1"/>
    <col min="12335" max="12335" width="12" bestFit="1" customWidth="1"/>
    <col min="12342" max="12342" width="13" customWidth="1"/>
    <col min="12343" max="12343" width="12.21875" customWidth="1"/>
    <col min="12547" max="12547" width="10.6640625" customWidth="1"/>
    <col min="12576" max="12576" width="16.88671875" customWidth="1"/>
    <col min="12591" max="12591" width="12" bestFit="1" customWidth="1"/>
    <col min="12598" max="12598" width="13" customWidth="1"/>
    <col min="12599" max="12599" width="12.21875" customWidth="1"/>
    <col min="12803" max="12803" width="10.6640625" customWidth="1"/>
    <col min="12832" max="12832" width="16.88671875" customWidth="1"/>
    <col min="12847" max="12847" width="12" bestFit="1" customWidth="1"/>
    <col min="12854" max="12854" width="13" customWidth="1"/>
    <col min="12855" max="12855" width="12.21875" customWidth="1"/>
    <col min="13059" max="13059" width="10.6640625" customWidth="1"/>
    <col min="13088" max="13088" width="16.88671875" customWidth="1"/>
    <col min="13103" max="13103" width="12" bestFit="1" customWidth="1"/>
    <col min="13110" max="13110" width="13" customWidth="1"/>
    <col min="13111" max="13111" width="12.21875" customWidth="1"/>
    <col min="13315" max="13315" width="10.6640625" customWidth="1"/>
    <col min="13344" max="13344" width="16.88671875" customWidth="1"/>
    <col min="13359" max="13359" width="12" bestFit="1" customWidth="1"/>
    <col min="13366" max="13366" width="13" customWidth="1"/>
    <col min="13367" max="13367" width="12.21875" customWidth="1"/>
    <col min="13571" max="13571" width="10.6640625" customWidth="1"/>
    <col min="13600" max="13600" width="16.88671875" customWidth="1"/>
    <col min="13615" max="13615" width="12" bestFit="1" customWidth="1"/>
    <col min="13622" max="13622" width="13" customWidth="1"/>
    <col min="13623" max="13623" width="12.21875" customWidth="1"/>
    <col min="13827" max="13827" width="10.6640625" customWidth="1"/>
    <col min="13856" max="13856" width="16.88671875" customWidth="1"/>
    <col min="13871" max="13871" width="12" bestFit="1" customWidth="1"/>
    <col min="13878" max="13878" width="13" customWidth="1"/>
    <col min="13879" max="13879" width="12.21875" customWidth="1"/>
    <col min="14083" max="14083" width="10.6640625" customWidth="1"/>
    <col min="14112" max="14112" width="16.88671875" customWidth="1"/>
    <col min="14127" max="14127" width="12" bestFit="1" customWidth="1"/>
    <col min="14134" max="14134" width="13" customWidth="1"/>
    <col min="14135" max="14135" width="12.21875" customWidth="1"/>
    <col min="14339" max="14339" width="10.6640625" customWidth="1"/>
    <col min="14368" max="14368" width="16.88671875" customWidth="1"/>
    <col min="14383" max="14383" width="12" bestFit="1" customWidth="1"/>
    <col min="14390" max="14390" width="13" customWidth="1"/>
    <col min="14391" max="14391" width="12.21875" customWidth="1"/>
    <col min="14595" max="14595" width="10.6640625" customWidth="1"/>
    <col min="14624" max="14624" width="16.88671875" customWidth="1"/>
    <col min="14639" max="14639" width="12" bestFit="1" customWidth="1"/>
    <col min="14646" max="14646" width="13" customWidth="1"/>
    <col min="14647" max="14647" width="12.21875" customWidth="1"/>
    <col min="14851" max="14851" width="10.6640625" customWidth="1"/>
    <col min="14880" max="14880" width="16.88671875" customWidth="1"/>
    <col min="14895" max="14895" width="12" bestFit="1" customWidth="1"/>
    <col min="14902" max="14902" width="13" customWidth="1"/>
    <col min="14903" max="14903" width="12.21875" customWidth="1"/>
    <col min="15107" max="15107" width="10.6640625" customWidth="1"/>
    <col min="15136" max="15136" width="16.88671875" customWidth="1"/>
    <col min="15151" max="15151" width="12" bestFit="1" customWidth="1"/>
    <col min="15158" max="15158" width="13" customWidth="1"/>
    <col min="15159" max="15159" width="12.21875" customWidth="1"/>
    <col min="15363" max="15363" width="10.6640625" customWidth="1"/>
    <col min="15392" max="15392" width="16.88671875" customWidth="1"/>
    <col min="15407" max="15407" width="12" bestFit="1" customWidth="1"/>
    <col min="15414" max="15414" width="13" customWidth="1"/>
    <col min="15415" max="15415" width="12.21875" customWidth="1"/>
    <col min="15619" max="15619" width="10.6640625" customWidth="1"/>
    <col min="15648" max="15648" width="16.88671875" customWidth="1"/>
    <col min="15663" max="15663" width="12" bestFit="1" customWidth="1"/>
    <col min="15670" max="15670" width="13" customWidth="1"/>
    <col min="15671" max="15671" width="12.21875" customWidth="1"/>
    <col min="15875" max="15875" width="10.6640625" customWidth="1"/>
    <col min="15904" max="15904" width="16.88671875" customWidth="1"/>
    <col min="15919" max="15919" width="12" bestFit="1" customWidth="1"/>
    <col min="15926" max="15926" width="13" customWidth="1"/>
    <col min="15927" max="15927" width="12.21875" customWidth="1"/>
    <col min="16131" max="16131" width="10.6640625" customWidth="1"/>
    <col min="16160" max="16160" width="16.88671875" customWidth="1"/>
    <col min="16175" max="16175" width="12" bestFit="1" customWidth="1"/>
    <col min="16182" max="16182" width="13" customWidth="1"/>
    <col min="16183" max="16183" width="12.21875" customWidth="1"/>
  </cols>
  <sheetData>
    <row r="1" spans="2:33" x14ac:dyDescent="0.3">
      <c r="B1" s="18" t="s">
        <v>25</v>
      </c>
    </row>
    <row r="3" spans="2:33" x14ac:dyDescent="0.3">
      <c r="B3" s="5" t="s">
        <v>2</v>
      </c>
      <c r="H3" s="5" t="s">
        <v>3</v>
      </c>
      <c r="I3" s="8">
        <f>0.16875*D18/D17/D19</f>
        <v>0</v>
      </c>
      <c r="N3" s="9" t="s">
        <v>4</v>
      </c>
      <c r="O3" s="10">
        <f>0.16875*D22/D21/D23</f>
        <v>5.6250000000000007E-4</v>
      </c>
      <c r="P3" s="4"/>
      <c r="Q3" s="4"/>
      <c r="AG3" s="4"/>
    </row>
    <row r="4" spans="2:33" x14ac:dyDescent="0.3">
      <c r="I4" s="11"/>
      <c r="N4" s="12"/>
      <c r="O4" s="13"/>
      <c r="P4" s="4"/>
      <c r="Q4" s="4"/>
      <c r="AG4" s="4"/>
    </row>
    <row r="5" spans="2:33" x14ac:dyDescent="0.3">
      <c r="B5" s="6"/>
      <c r="C5" s="6"/>
      <c r="D5" s="6"/>
      <c r="E5" s="6"/>
      <c r="F5" s="6"/>
      <c r="I5" s="11"/>
      <c r="N5" s="12"/>
      <c r="O5" s="13"/>
      <c r="P5" s="4"/>
      <c r="Q5" s="4"/>
      <c r="AG5" s="4"/>
    </row>
    <row r="6" spans="2:33" x14ac:dyDescent="0.3">
      <c r="B6" s="6"/>
      <c r="C6" s="6"/>
      <c r="D6" s="6"/>
      <c r="E6" s="6"/>
      <c r="F6" s="6"/>
      <c r="I6" s="11"/>
      <c r="N6" s="12"/>
      <c r="O6" s="13"/>
      <c r="P6" s="4"/>
      <c r="Q6" s="4"/>
      <c r="AG6" s="4"/>
    </row>
    <row r="7" spans="2:33" x14ac:dyDescent="0.3">
      <c r="B7" s="6"/>
      <c r="C7" s="6"/>
      <c r="D7" s="6"/>
      <c r="E7" s="6"/>
      <c r="F7" s="6"/>
      <c r="I7" s="11"/>
      <c r="N7" s="12"/>
      <c r="O7" s="13"/>
      <c r="P7" s="4"/>
      <c r="Q7" s="4"/>
      <c r="AG7" s="4"/>
    </row>
    <row r="8" spans="2:33" x14ac:dyDescent="0.3">
      <c r="B8" s="6"/>
      <c r="C8" s="6"/>
      <c r="D8" s="6"/>
      <c r="E8" s="6"/>
      <c r="F8" s="6"/>
      <c r="I8" s="11"/>
      <c r="N8" s="12"/>
      <c r="O8" s="13"/>
      <c r="P8" s="4"/>
      <c r="Q8" s="4"/>
      <c r="AG8" s="4"/>
    </row>
    <row r="9" spans="2:33" x14ac:dyDescent="0.3">
      <c r="B9" s="6"/>
      <c r="C9" s="6"/>
      <c r="D9" s="6"/>
      <c r="E9" s="6"/>
      <c r="F9" s="6"/>
      <c r="I9" s="11"/>
      <c r="N9" s="12"/>
      <c r="O9" s="13"/>
      <c r="P9" s="4"/>
      <c r="Q9" s="4"/>
      <c r="AG9" s="4"/>
    </row>
    <row r="10" spans="2:33" x14ac:dyDescent="0.3">
      <c r="B10" s="6"/>
      <c r="C10" s="6"/>
      <c r="D10" s="6"/>
      <c r="E10" s="6"/>
      <c r="F10" s="6"/>
      <c r="I10" s="11"/>
      <c r="N10" s="12"/>
      <c r="O10" s="13"/>
      <c r="P10" s="4"/>
      <c r="Q10" s="4"/>
      <c r="AG10" s="4"/>
    </row>
    <row r="11" spans="2:33" x14ac:dyDescent="0.3">
      <c r="B11" s="6"/>
      <c r="C11" s="6"/>
      <c r="D11" s="6"/>
      <c r="E11" s="6"/>
      <c r="F11" s="6"/>
      <c r="I11" s="11"/>
      <c r="N11" s="12"/>
      <c r="O11" s="13"/>
      <c r="P11" s="4"/>
      <c r="Q11" s="4"/>
      <c r="AG11" s="4"/>
    </row>
    <row r="12" spans="2:33" x14ac:dyDescent="0.3">
      <c r="B12" s="6"/>
      <c r="C12" s="6"/>
      <c r="D12" s="6"/>
      <c r="E12" s="6"/>
      <c r="F12" s="6"/>
      <c r="I12" s="11"/>
      <c r="N12" s="12"/>
      <c r="O12" s="13"/>
      <c r="P12" s="4"/>
      <c r="Q12" s="4"/>
      <c r="AG12" s="4"/>
    </row>
    <row r="13" spans="2:33" x14ac:dyDescent="0.3">
      <c r="B13" s="6"/>
      <c r="C13" s="6"/>
      <c r="D13" s="6"/>
      <c r="E13" s="6"/>
      <c r="F13" s="6"/>
      <c r="I13" s="11"/>
      <c r="N13" s="12"/>
      <c r="O13" s="13"/>
      <c r="P13" s="4"/>
      <c r="Q13" s="4"/>
      <c r="AG13" s="4"/>
    </row>
    <row r="14" spans="2:33" x14ac:dyDescent="0.3">
      <c r="B14" s="6"/>
      <c r="C14" s="6"/>
      <c r="D14" s="6"/>
      <c r="E14" s="6"/>
      <c r="F14" s="6"/>
      <c r="I14" s="11"/>
      <c r="N14" s="12"/>
      <c r="O14" s="13"/>
      <c r="P14" s="4"/>
      <c r="Q14" s="4"/>
      <c r="AG14" s="4"/>
    </row>
    <row r="15" spans="2:33" x14ac:dyDescent="0.3">
      <c r="I15" s="11"/>
      <c r="N15" s="12"/>
      <c r="O15" s="13"/>
      <c r="P15" s="4"/>
      <c r="Q15" s="4"/>
      <c r="AG15" s="4"/>
    </row>
    <row r="16" spans="2:33" x14ac:dyDescent="0.3">
      <c r="B16" s="5" t="s">
        <v>5</v>
      </c>
      <c r="I16" s="11"/>
      <c r="N16" s="12"/>
      <c r="O16" s="13"/>
      <c r="P16" s="4"/>
      <c r="Q16" s="4"/>
      <c r="AG16" s="4"/>
    </row>
    <row r="17" spans="1:57" ht="16.2" x14ac:dyDescent="0.3">
      <c r="A17" s="5" t="s">
        <v>6</v>
      </c>
      <c r="B17" t="s">
        <v>7</v>
      </c>
      <c r="D17" s="14">
        <v>7800</v>
      </c>
      <c r="E17" s="6" t="s">
        <v>24</v>
      </c>
      <c r="I17" s="11"/>
      <c r="N17" s="12"/>
      <c r="O17" s="13"/>
      <c r="P17" s="4"/>
      <c r="Q17" s="4"/>
      <c r="AG17" s="4"/>
    </row>
    <row r="18" spans="1:57" ht="16.2" x14ac:dyDescent="0.3">
      <c r="B18" t="s">
        <v>9</v>
      </c>
      <c r="D18" s="14">
        <v>0</v>
      </c>
      <c r="E18" t="s">
        <v>28</v>
      </c>
      <c r="I18" s="11"/>
      <c r="N18" s="12"/>
      <c r="O18" s="13"/>
      <c r="P18" s="4"/>
      <c r="Q18" s="4"/>
      <c r="AG18" s="4"/>
    </row>
    <row r="19" spans="1:57" x14ac:dyDescent="0.3">
      <c r="B19" t="s">
        <v>11</v>
      </c>
      <c r="D19" s="14">
        <v>2.5000000000000001E-2</v>
      </c>
      <c r="I19" s="11"/>
      <c r="N19" s="12"/>
      <c r="O19" s="13"/>
      <c r="P19" s="4"/>
      <c r="Q19" s="4"/>
      <c r="AG19" s="4"/>
    </row>
    <row r="20" spans="1:57" x14ac:dyDescent="0.3">
      <c r="I20" s="11"/>
      <c r="N20" s="12"/>
      <c r="O20" s="13"/>
      <c r="P20" s="4"/>
      <c r="Q20" s="4"/>
      <c r="AG20" s="4"/>
    </row>
    <row r="21" spans="1:57" ht="16.2" x14ac:dyDescent="0.3">
      <c r="A21" s="5" t="s">
        <v>12</v>
      </c>
      <c r="B21" t="s">
        <v>7</v>
      </c>
      <c r="D21" s="14">
        <v>7800</v>
      </c>
      <c r="E21" s="4" t="s">
        <v>24</v>
      </c>
      <c r="I21" s="11"/>
      <c r="N21" s="12"/>
      <c r="O21" s="13"/>
      <c r="P21" s="4"/>
      <c r="Q21" s="4"/>
      <c r="AG21" s="4"/>
    </row>
    <row r="22" spans="1:57" ht="16.2" x14ac:dyDescent="0.3">
      <c r="B22" t="s">
        <v>9</v>
      </c>
      <c r="D22" s="14">
        <v>1.3</v>
      </c>
      <c r="E22" t="s">
        <v>10</v>
      </c>
      <c r="I22" s="11"/>
      <c r="N22" s="12"/>
      <c r="O22" s="13"/>
      <c r="P22" s="4"/>
      <c r="Q22" s="4"/>
      <c r="AG22" s="4"/>
    </row>
    <row r="23" spans="1:57" x14ac:dyDescent="0.3">
      <c r="B23" t="s">
        <v>11</v>
      </c>
      <c r="D23" s="14">
        <v>0.05</v>
      </c>
      <c r="I23" s="11"/>
      <c r="N23" s="12"/>
      <c r="O23" s="13"/>
      <c r="P23" s="4"/>
      <c r="Q23" s="4"/>
      <c r="AG23" s="4"/>
    </row>
    <row r="24" spans="1:57" x14ac:dyDescent="0.3">
      <c r="G24" s="5" t="s">
        <v>14</v>
      </c>
      <c r="M24" s="5" t="s">
        <v>15</v>
      </c>
      <c r="U24" s="3" t="s">
        <v>14</v>
      </c>
      <c r="V24" s="1" t="s">
        <v>15</v>
      </c>
      <c r="Z24" s="3" t="s">
        <v>14</v>
      </c>
      <c r="AA24" s="1" t="s">
        <v>15</v>
      </c>
      <c r="AD24" s="1" t="s">
        <v>14</v>
      </c>
      <c r="AE24" s="1" t="s">
        <v>15</v>
      </c>
    </row>
    <row r="25" spans="1:57" ht="16.2" x14ac:dyDescent="0.3">
      <c r="H25" s="1" t="s">
        <v>16</v>
      </c>
      <c r="I25" s="1" t="s">
        <v>17</v>
      </c>
      <c r="J25" s="1" t="s">
        <v>1</v>
      </c>
      <c r="K25" s="1" t="s">
        <v>18</v>
      </c>
      <c r="N25" s="1" t="s">
        <v>16</v>
      </c>
      <c r="O25" s="1" t="s">
        <v>17</v>
      </c>
      <c r="P25" s="1" t="s">
        <v>1</v>
      </c>
      <c r="Q25" s="1" t="s">
        <v>18</v>
      </c>
      <c r="T25" s="1" t="s">
        <v>16</v>
      </c>
      <c r="U25" s="1" t="s">
        <v>17</v>
      </c>
      <c r="V25" s="1" t="s">
        <v>17</v>
      </c>
      <c r="Y25" s="1" t="s">
        <v>16</v>
      </c>
      <c r="Z25" s="1" t="s">
        <v>1</v>
      </c>
      <c r="AA25" s="1" t="s">
        <v>1</v>
      </c>
      <c r="AC25" s="1" t="s">
        <v>16</v>
      </c>
      <c r="AD25" s="1" t="s">
        <v>18</v>
      </c>
      <c r="AE25" s="1" t="s">
        <v>18</v>
      </c>
      <c r="AF25" s="7" t="s">
        <v>19</v>
      </c>
      <c r="AT25" t="s">
        <v>0</v>
      </c>
      <c r="AU25" t="s">
        <v>19</v>
      </c>
      <c r="BB25" t="s">
        <v>20</v>
      </c>
      <c r="BC25" t="s">
        <v>19</v>
      </c>
    </row>
    <row r="26" spans="1:57" x14ac:dyDescent="0.3">
      <c r="E26" t="s">
        <v>21</v>
      </c>
      <c r="H26" s="2">
        <v>0</v>
      </c>
      <c r="I26" s="15">
        <v>9.81</v>
      </c>
      <c r="J26" s="16">
        <v>0</v>
      </c>
      <c r="K26" s="16">
        <v>0</v>
      </c>
      <c r="N26">
        <f>H26</f>
        <v>0</v>
      </c>
      <c r="O26" s="14">
        <v>9.81</v>
      </c>
      <c r="P26" s="17">
        <v>0</v>
      </c>
      <c r="Q26" s="17">
        <v>0</v>
      </c>
      <c r="T26">
        <f>H26</f>
        <v>0</v>
      </c>
      <c r="U26" s="2">
        <f>I26</f>
        <v>9.81</v>
      </c>
      <c r="V26" s="2">
        <f>O26</f>
        <v>9.81</v>
      </c>
      <c r="Y26">
        <f>H26</f>
        <v>0</v>
      </c>
      <c r="Z26">
        <f>J26</f>
        <v>0</v>
      </c>
      <c r="AA26">
        <f>P26</f>
        <v>0</v>
      </c>
      <c r="AC26">
        <f>H26</f>
        <v>0</v>
      </c>
      <c r="AD26">
        <f>K26</f>
        <v>0</v>
      </c>
      <c r="AE26">
        <f>Q26</f>
        <v>0</v>
      </c>
      <c r="AF26">
        <f>AE26-AD26</f>
        <v>0</v>
      </c>
    </row>
    <row r="27" spans="1:57" x14ac:dyDescent="0.3">
      <c r="H27">
        <f>H26+0.1</f>
        <v>0.1</v>
      </c>
      <c r="I27">
        <f>$I$26-$I$3*(J27*J27)</f>
        <v>9.81</v>
      </c>
      <c r="J27">
        <f>J26+I26*0.1</f>
        <v>0.98100000000000009</v>
      </c>
      <c r="K27">
        <f>K26+0.1*(J26+J27)/2</f>
        <v>4.905000000000001E-2</v>
      </c>
      <c r="N27">
        <f t="shared" ref="N27:N90" si="0">H27</f>
        <v>0.1</v>
      </c>
      <c r="O27">
        <f>$O$26-$O$3*(P27*P27)</f>
        <v>9.8094586719375005</v>
      </c>
      <c r="P27">
        <f>P26+O26*0.1</f>
        <v>0.98100000000000009</v>
      </c>
      <c r="Q27">
        <f>Q26+0.1*(P26+P27)/2</f>
        <v>4.905000000000001E-2</v>
      </c>
      <c r="T27">
        <f t="shared" ref="T27:U90" si="1">H27</f>
        <v>0.1</v>
      </c>
      <c r="U27" s="2">
        <f t="shared" si="1"/>
        <v>9.81</v>
      </c>
      <c r="V27" s="2">
        <f t="shared" ref="V27:V90" si="2">O27</f>
        <v>9.8094586719375005</v>
      </c>
      <c r="Y27">
        <f t="shared" ref="Y27:Y90" si="3">H27</f>
        <v>0.1</v>
      </c>
      <c r="Z27">
        <f t="shared" ref="Z27:Z90" si="4">J27</f>
        <v>0.98100000000000009</v>
      </c>
      <c r="AA27">
        <f t="shared" ref="AA27:AA90" si="5">P27</f>
        <v>0.98100000000000009</v>
      </c>
      <c r="AC27">
        <f t="shared" ref="AC27:AC90" si="6">H27</f>
        <v>0.1</v>
      </c>
      <c r="AD27">
        <f t="shared" ref="AD27:AD90" si="7">K27</f>
        <v>4.905000000000001E-2</v>
      </c>
      <c r="AE27">
        <f t="shared" ref="AE27:AE90" si="8">Q27</f>
        <v>4.905000000000001E-2</v>
      </c>
      <c r="AF27">
        <f t="shared" ref="AF27:AF90" si="9">AE27-AD27</f>
        <v>0</v>
      </c>
      <c r="BB27">
        <f t="shared" ref="BB27:BB61" si="10">Q28</f>
        <v>0.19619729335968755</v>
      </c>
      <c r="BC27">
        <f t="shared" ref="BC27:BC61" si="11">AF28</f>
        <v>-2.706640312488684E-6</v>
      </c>
      <c r="BE27" t="s">
        <v>22</v>
      </c>
    </row>
    <row r="28" spans="1:57" x14ac:dyDescent="0.3">
      <c r="H28">
        <f t="shared" ref="H28:H91" si="12">H27+0.1</f>
        <v>0.2</v>
      </c>
      <c r="I28">
        <f t="shared" ref="I28:I91" si="13">$I$26-$I$3*(J28*J28)</f>
        <v>9.81</v>
      </c>
      <c r="J28">
        <f t="shared" ref="J28:J91" si="14">J27+I27*0.1</f>
        <v>1.9620000000000002</v>
      </c>
      <c r="K28">
        <f t="shared" ref="K28:K91" si="15">K27+0.1*(J27+J28)/2</f>
        <v>0.19620000000000004</v>
      </c>
      <c r="N28">
        <f t="shared" si="0"/>
        <v>0.2</v>
      </c>
      <c r="O28">
        <f t="shared" ref="O28:O91" si="16">$O$26-$O$3*(P28*P28)</f>
        <v>9.8078348072329895</v>
      </c>
      <c r="P28">
        <f t="shared" ref="P28:P91" si="17">P27+O27*0.1</f>
        <v>1.9619458671937502</v>
      </c>
      <c r="Q28">
        <f t="shared" ref="Q28:Q91" si="18">Q27+0.1*(P27+P28)/2</f>
        <v>0.19619729335968755</v>
      </c>
      <c r="T28">
        <f t="shared" si="1"/>
        <v>0.2</v>
      </c>
      <c r="U28" s="2">
        <f t="shared" si="1"/>
        <v>9.81</v>
      </c>
      <c r="V28" s="2">
        <f t="shared" si="2"/>
        <v>9.8078348072329895</v>
      </c>
      <c r="Y28">
        <f t="shared" si="3"/>
        <v>0.2</v>
      </c>
      <c r="Z28">
        <f t="shared" si="4"/>
        <v>1.9620000000000002</v>
      </c>
      <c r="AA28">
        <f t="shared" si="5"/>
        <v>1.9619458671937502</v>
      </c>
      <c r="AC28">
        <f t="shared" si="6"/>
        <v>0.2</v>
      </c>
      <c r="AD28">
        <f t="shared" si="7"/>
        <v>0.19620000000000004</v>
      </c>
      <c r="AE28">
        <f t="shared" si="8"/>
        <v>0.19619729335968755</v>
      </c>
      <c r="AF28">
        <f t="shared" si="9"/>
        <v>-2.706640312488684E-6</v>
      </c>
      <c r="AT28">
        <f>H28</f>
        <v>0.2</v>
      </c>
      <c r="AU28">
        <f>AF28</f>
        <v>-2.706640312488684E-6</v>
      </c>
      <c r="BB28">
        <f t="shared" si="10"/>
        <v>0.44143105411522754</v>
      </c>
      <c r="BC28">
        <f t="shared" si="11"/>
        <v>-1.8945884772580968E-5</v>
      </c>
    </row>
    <row r="29" spans="1:57" x14ac:dyDescent="0.3">
      <c r="H29">
        <f t="shared" si="12"/>
        <v>0.30000000000000004</v>
      </c>
      <c r="I29">
        <f t="shared" si="13"/>
        <v>9.81</v>
      </c>
      <c r="J29">
        <f t="shared" si="14"/>
        <v>2.9430000000000005</v>
      </c>
      <c r="K29">
        <f t="shared" si="15"/>
        <v>0.44145000000000012</v>
      </c>
      <c r="N29">
        <f t="shared" si="0"/>
        <v>0.30000000000000004</v>
      </c>
      <c r="O29">
        <f t="shared" si="16"/>
        <v>9.8051289434915105</v>
      </c>
      <c r="P29">
        <f t="shared" si="17"/>
        <v>2.9427293479170493</v>
      </c>
      <c r="Q29">
        <f t="shared" si="18"/>
        <v>0.44143105411522754</v>
      </c>
      <c r="T29">
        <f t="shared" si="1"/>
        <v>0.30000000000000004</v>
      </c>
      <c r="U29" s="2">
        <f t="shared" si="1"/>
        <v>9.81</v>
      </c>
      <c r="V29" s="2">
        <f t="shared" si="2"/>
        <v>9.8051289434915105</v>
      </c>
      <c r="Y29">
        <f t="shared" si="3"/>
        <v>0.30000000000000004</v>
      </c>
      <c r="Z29">
        <f t="shared" si="4"/>
        <v>2.9430000000000005</v>
      </c>
      <c r="AA29">
        <f t="shared" si="5"/>
        <v>2.9427293479170493</v>
      </c>
      <c r="AC29">
        <f t="shared" si="6"/>
        <v>0.30000000000000004</v>
      </c>
      <c r="AD29">
        <f t="shared" si="7"/>
        <v>0.44145000000000012</v>
      </c>
      <c r="AE29">
        <f t="shared" si="8"/>
        <v>0.44143105411522754</v>
      </c>
      <c r="AF29">
        <f t="shared" si="9"/>
        <v>-1.8945884772580968E-5</v>
      </c>
      <c r="AT29">
        <f t="shared" ref="AT29:AT46" si="19">H29</f>
        <v>0.30000000000000004</v>
      </c>
      <c r="AU29">
        <f t="shared" ref="AU29:AU46" si="20">AF29</f>
        <v>-1.8945884772580968E-5</v>
      </c>
      <c r="BB29">
        <f t="shared" si="10"/>
        <v>0.78472963362439008</v>
      </c>
      <c r="BC29">
        <f t="shared" si="11"/>
        <v>-7.0366375610086962E-5</v>
      </c>
    </row>
    <row r="30" spans="1:57" x14ac:dyDescent="0.3">
      <c r="H30">
        <f t="shared" si="12"/>
        <v>0.4</v>
      </c>
      <c r="I30">
        <f t="shared" si="13"/>
        <v>9.81</v>
      </c>
      <c r="J30">
        <f t="shared" si="14"/>
        <v>3.9240000000000004</v>
      </c>
      <c r="K30">
        <f t="shared" si="15"/>
        <v>0.78480000000000016</v>
      </c>
      <c r="N30">
        <f t="shared" si="0"/>
        <v>0.4</v>
      </c>
      <c r="O30">
        <f t="shared" si="16"/>
        <v>9.80134209579853</v>
      </c>
      <c r="P30">
        <f t="shared" si="17"/>
        <v>3.9232422422662006</v>
      </c>
      <c r="Q30">
        <f t="shared" si="18"/>
        <v>0.78472963362439008</v>
      </c>
      <c r="T30">
        <f t="shared" si="1"/>
        <v>0.4</v>
      </c>
      <c r="U30" s="2">
        <f t="shared" si="1"/>
        <v>9.81</v>
      </c>
      <c r="V30" s="2">
        <f t="shared" si="2"/>
        <v>9.80134209579853</v>
      </c>
      <c r="Y30">
        <f t="shared" si="3"/>
        <v>0.4</v>
      </c>
      <c r="Z30">
        <f t="shared" si="4"/>
        <v>3.9240000000000004</v>
      </c>
      <c r="AA30">
        <f t="shared" si="5"/>
        <v>3.9232422422662006</v>
      </c>
      <c r="AC30">
        <f t="shared" si="6"/>
        <v>0.4</v>
      </c>
      <c r="AD30">
        <f t="shared" si="7"/>
        <v>0.78480000000000016</v>
      </c>
      <c r="AE30">
        <f t="shared" si="8"/>
        <v>0.78472963362439008</v>
      </c>
      <c r="AF30">
        <f t="shared" si="9"/>
        <v>-7.0366375610086962E-5</v>
      </c>
      <c r="AT30">
        <f t="shared" si="19"/>
        <v>0.4</v>
      </c>
      <c r="AU30">
        <f t="shared" si="20"/>
        <v>-7.0366375610086962E-5</v>
      </c>
      <c r="BB30">
        <f t="shared" si="10"/>
        <v>1.2260605683300028</v>
      </c>
      <c r="BC30">
        <f t="shared" si="11"/>
        <v>-1.8943166999751959E-4</v>
      </c>
    </row>
    <row r="31" spans="1:57" x14ac:dyDescent="0.3">
      <c r="H31">
        <f t="shared" si="12"/>
        <v>0.5</v>
      </c>
      <c r="I31">
        <f t="shared" si="13"/>
        <v>9.81</v>
      </c>
      <c r="J31">
        <f t="shared" si="14"/>
        <v>4.9050000000000002</v>
      </c>
      <c r="K31">
        <f t="shared" si="15"/>
        <v>1.2262500000000003</v>
      </c>
      <c r="N31">
        <f t="shared" si="0"/>
        <v>0.5</v>
      </c>
      <c r="O31">
        <f t="shared" si="16"/>
        <v>9.7964757558964592</v>
      </c>
      <c r="P31">
        <f t="shared" si="17"/>
        <v>4.9033764518460536</v>
      </c>
      <c r="Q31">
        <f t="shared" si="18"/>
        <v>1.2260605683300028</v>
      </c>
      <c r="T31">
        <f t="shared" si="1"/>
        <v>0.5</v>
      </c>
      <c r="U31" s="2">
        <f t="shared" si="1"/>
        <v>9.81</v>
      </c>
      <c r="V31" s="2">
        <f t="shared" si="2"/>
        <v>9.7964757558964592</v>
      </c>
      <c r="Y31">
        <f t="shared" si="3"/>
        <v>0.5</v>
      </c>
      <c r="Z31">
        <f t="shared" si="4"/>
        <v>4.9050000000000002</v>
      </c>
      <c r="AA31">
        <f t="shared" si="5"/>
        <v>4.9033764518460536</v>
      </c>
      <c r="AC31">
        <f t="shared" si="6"/>
        <v>0.5</v>
      </c>
      <c r="AD31">
        <f t="shared" si="7"/>
        <v>1.2262500000000003</v>
      </c>
      <c r="AE31">
        <f t="shared" si="8"/>
        <v>1.2260605683300028</v>
      </c>
      <c r="AF31">
        <f t="shared" si="9"/>
        <v>-1.8943166999751959E-4</v>
      </c>
      <c r="AT31">
        <f t="shared" si="19"/>
        <v>0.5</v>
      </c>
      <c r="AU31">
        <f t="shared" si="20"/>
        <v>-1.8943166999751959E-4</v>
      </c>
      <c r="BB31">
        <f t="shared" si="10"/>
        <v>1.7653805922940904</v>
      </c>
      <c r="BC31">
        <f t="shared" si="11"/>
        <v>-4.1940770591009091E-4</v>
      </c>
    </row>
    <row r="32" spans="1:57" x14ac:dyDescent="0.3">
      <c r="H32">
        <f t="shared" si="12"/>
        <v>0.6</v>
      </c>
      <c r="I32">
        <f t="shared" si="13"/>
        <v>9.81</v>
      </c>
      <c r="J32">
        <f t="shared" si="14"/>
        <v>5.8860000000000001</v>
      </c>
      <c r="K32">
        <f t="shared" si="15"/>
        <v>1.7658000000000005</v>
      </c>
      <c r="N32">
        <f t="shared" si="0"/>
        <v>0.6</v>
      </c>
      <c r="O32">
        <f t="shared" si="16"/>
        <v>9.7905318909145969</v>
      </c>
      <c r="P32">
        <f t="shared" si="17"/>
        <v>5.8830240274356997</v>
      </c>
      <c r="Q32">
        <f t="shared" si="18"/>
        <v>1.7653805922940904</v>
      </c>
      <c r="T32">
        <f t="shared" si="1"/>
        <v>0.6</v>
      </c>
      <c r="U32" s="2">
        <f t="shared" si="1"/>
        <v>9.81</v>
      </c>
      <c r="V32" s="2">
        <f t="shared" si="2"/>
        <v>9.7905318909145969</v>
      </c>
      <c r="Y32">
        <f t="shared" si="3"/>
        <v>0.6</v>
      </c>
      <c r="Z32">
        <f t="shared" si="4"/>
        <v>5.8860000000000001</v>
      </c>
      <c r="AA32">
        <f t="shared" si="5"/>
        <v>5.8830240274356997</v>
      </c>
      <c r="AC32">
        <f t="shared" si="6"/>
        <v>0.6</v>
      </c>
      <c r="AD32">
        <f t="shared" si="7"/>
        <v>1.7658000000000005</v>
      </c>
      <c r="AE32">
        <f t="shared" si="8"/>
        <v>1.7653805922940904</v>
      </c>
      <c r="AF32">
        <f t="shared" si="9"/>
        <v>-4.1940770591009091E-4</v>
      </c>
      <c r="AT32">
        <f t="shared" si="19"/>
        <v>0.6</v>
      </c>
      <c r="AU32">
        <f t="shared" si="20"/>
        <v>-4.1940770591009091E-4</v>
      </c>
      <c r="BB32">
        <f t="shared" si="10"/>
        <v>2.4026356544922334</v>
      </c>
      <c r="BC32">
        <f t="shared" si="11"/>
        <v>-8.1434550776693371E-4</v>
      </c>
    </row>
    <row r="33" spans="8:55" x14ac:dyDescent="0.3">
      <c r="H33">
        <f t="shared" si="12"/>
        <v>0.7</v>
      </c>
      <c r="I33">
        <f t="shared" si="13"/>
        <v>9.81</v>
      </c>
      <c r="J33">
        <f t="shared" si="14"/>
        <v>6.867</v>
      </c>
      <c r="K33">
        <f t="shared" si="15"/>
        <v>2.4034500000000003</v>
      </c>
      <c r="N33">
        <f t="shared" si="0"/>
        <v>0.7</v>
      </c>
      <c r="O33">
        <f t="shared" si="16"/>
        <v>9.7835129416543616</v>
      </c>
      <c r="P33">
        <f t="shared" si="17"/>
        <v>6.86207721652716</v>
      </c>
      <c r="Q33">
        <f t="shared" si="18"/>
        <v>2.4026356544922334</v>
      </c>
      <c r="T33">
        <f t="shared" si="1"/>
        <v>0.7</v>
      </c>
      <c r="U33" s="2">
        <f t="shared" si="1"/>
        <v>9.81</v>
      </c>
      <c r="V33" s="2">
        <f t="shared" si="2"/>
        <v>9.7835129416543616</v>
      </c>
      <c r="Y33">
        <f t="shared" si="3"/>
        <v>0.7</v>
      </c>
      <c r="Z33">
        <f t="shared" si="4"/>
        <v>6.867</v>
      </c>
      <c r="AA33">
        <f t="shared" si="5"/>
        <v>6.86207721652716</v>
      </c>
      <c r="AC33">
        <f t="shared" si="6"/>
        <v>0.7</v>
      </c>
      <c r="AD33">
        <f t="shared" si="7"/>
        <v>2.4034500000000003</v>
      </c>
      <c r="AE33">
        <f t="shared" si="8"/>
        <v>2.4026356544922334</v>
      </c>
      <c r="AF33">
        <f t="shared" si="9"/>
        <v>-8.1434550776693371E-4</v>
      </c>
      <c r="AT33">
        <f t="shared" si="19"/>
        <v>0.7</v>
      </c>
      <c r="AU33">
        <f t="shared" si="20"/>
        <v>-8.1434550776693371E-4</v>
      </c>
      <c r="BB33">
        <f t="shared" si="10"/>
        <v>3.1377609408532212</v>
      </c>
      <c r="BC33">
        <f t="shared" si="11"/>
        <v>-1.4390591467789982E-3</v>
      </c>
    </row>
    <row r="34" spans="8:55" x14ac:dyDescent="0.3">
      <c r="H34">
        <f t="shared" si="12"/>
        <v>0.79999999999999993</v>
      </c>
      <c r="I34">
        <f t="shared" si="13"/>
        <v>9.81</v>
      </c>
      <c r="J34">
        <f t="shared" si="14"/>
        <v>7.8479999999999999</v>
      </c>
      <c r="K34">
        <f t="shared" si="15"/>
        <v>3.1392000000000002</v>
      </c>
      <c r="N34">
        <f t="shared" si="0"/>
        <v>0.79999999999999993</v>
      </c>
      <c r="O34">
        <f t="shared" si="16"/>
        <v>9.7754218204324044</v>
      </c>
      <c r="P34">
        <f t="shared" si="17"/>
        <v>7.8404285106925959</v>
      </c>
      <c r="Q34">
        <f t="shared" si="18"/>
        <v>3.1377609408532212</v>
      </c>
      <c r="T34">
        <f t="shared" si="1"/>
        <v>0.79999999999999993</v>
      </c>
      <c r="U34" s="2">
        <f t="shared" si="1"/>
        <v>9.81</v>
      </c>
      <c r="V34" s="2">
        <f t="shared" si="2"/>
        <v>9.7754218204324044</v>
      </c>
      <c r="Y34">
        <f t="shared" si="3"/>
        <v>0.79999999999999993</v>
      </c>
      <c r="Z34">
        <f t="shared" si="4"/>
        <v>7.8479999999999999</v>
      </c>
      <c r="AA34">
        <f t="shared" si="5"/>
        <v>7.8404285106925959</v>
      </c>
      <c r="AC34">
        <f t="shared" si="6"/>
        <v>0.79999999999999993</v>
      </c>
      <c r="AD34">
        <f t="shared" si="7"/>
        <v>3.1392000000000002</v>
      </c>
      <c r="AE34">
        <f t="shared" si="8"/>
        <v>3.1377609408532212</v>
      </c>
      <c r="AF34">
        <f t="shared" si="9"/>
        <v>-1.4390591467789982E-3</v>
      </c>
      <c r="AT34">
        <f t="shared" si="19"/>
        <v>0.79999999999999993</v>
      </c>
      <c r="AU34">
        <f t="shared" si="20"/>
        <v>-1.4390591467789982E-3</v>
      </c>
      <c r="BB34">
        <f t="shared" si="10"/>
        <v>3.9706809010246427</v>
      </c>
      <c r="BC34">
        <f t="shared" si="11"/>
        <v>-2.3690989753575309E-3</v>
      </c>
    </row>
    <row r="35" spans="8:55" x14ac:dyDescent="0.3">
      <c r="H35">
        <f t="shared" si="12"/>
        <v>0.89999999999999991</v>
      </c>
      <c r="I35">
        <f t="shared" si="13"/>
        <v>9.81</v>
      </c>
      <c r="J35">
        <f t="shared" si="14"/>
        <v>8.8290000000000006</v>
      </c>
      <c r="K35">
        <f t="shared" si="15"/>
        <v>3.9730500000000002</v>
      </c>
      <c r="N35">
        <f t="shared" si="0"/>
        <v>0.89999999999999991</v>
      </c>
      <c r="O35">
        <f t="shared" si="16"/>
        <v>9.7662619084849052</v>
      </c>
      <c r="P35">
        <f t="shared" si="17"/>
        <v>8.8179706927358357</v>
      </c>
      <c r="Q35">
        <f t="shared" si="18"/>
        <v>3.9706809010246427</v>
      </c>
      <c r="T35">
        <f t="shared" si="1"/>
        <v>0.89999999999999991</v>
      </c>
      <c r="U35" s="2">
        <f t="shared" si="1"/>
        <v>9.81</v>
      </c>
      <c r="V35" s="2">
        <f t="shared" si="2"/>
        <v>9.7662619084849052</v>
      </c>
      <c r="Y35">
        <f t="shared" si="3"/>
        <v>0.89999999999999991</v>
      </c>
      <c r="Z35">
        <f t="shared" si="4"/>
        <v>8.8290000000000006</v>
      </c>
      <c r="AA35">
        <f t="shared" si="5"/>
        <v>8.8179706927358357</v>
      </c>
      <c r="AC35">
        <f t="shared" si="6"/>
        <v>0.89999999999999991</v>
      </c>
      <c r="AD35">
        <f t="shared" si="7"/>
        <v>3.9730500000000002</v>
      </c>
      <c r="AE35">
        <f t="shared" si="8"/>
        <v>3.9706809010246427</v>
      </c>
      <c r="AF35">
        <f t="shared" si="9"/>
        <v>-2.3690989753575309E-3</v>
      </c>
      <c r="AT35">
        <f t="shared" si="19"/>
        <v>0.89999999999999991</v>
      </c>
      <c r="AU35">
        <f t="shared" si="20"/>
        <v>-2.3690989753575309E-3</v>
      </c>
      <c r="BB35">
        <f t="shared" si="10"/>
        <v>4.9013092798406506</v>
      </c>
      <c r="BC35">
        <f t="shared" si="11"/>
        <v>-3.6907201593496808E-3</v>
      </c>
    </row>
    <row r="36" spans="8:55" x14ac:dyDescent="0.3">
      <c r="H36">
        <f t="shared" si="12"/>
        <v>0.99999999999999989</v>
      </c>
      <c r="I36">
        <f t="shared" si="13"/>
        <v>9.81</v>
      </c>
      <c r="J36">
        <f t="shared" si="14"/>
        <v>9.81</v>
      </c>
      <c r="K36">
        <f t="shared" si="15"/>
        <v>4.9050000000000002</v>
      </c>
      <c r="N36">
        <f t="shared" si="0"/>
        <v>0.99999999999999989</v>
      </c>
      <c r="O36">
        <f t="shared" si="16"/>
        <v>9.7560370529370459</v>
      </c>
      <c r="P36">
        <f t="shared" si="17"/>
        <v>9.794596883584326</v>
      </c>
      <c r="Q36">
        <f t="shared" si="18"/>
        <v>4.9013092798406506</v>
      </c>
      <c r="T36">
        <f t="shared" si="1"/>
        <v>0.99999999999999989</v>
      </c>
      <c r="U36" s="2">
        <f t="shared" si="1"/>
        <v>9.81</v>
      </c>
      <c r="V36" s="2">
        <f t="shared" si="2"/>
        <v>9.7560370529370459</v>
      </c>
      <c r="Y36">
        <f t="shared" si="3"/>
        <v>0.99999999999999989</v>
      </c>
      <c r="Z36">
        <f t="shared" si="4"/>
        <v>9.81</v>
      </c>
      <c r="AA36">
        <f t="shared" si="5"/>
        <v>9.794596883584326</v>
      </c>
      <c r="AC36">
        <f t="shared" si="6"/>
        <v>0.99999999999999989</v>
      </c>
      <c r="AD36">
        <f t="shared" si="7"/>
        <v>4.9050000000000002</v>
      </c>
      <c r="AE36">
        <f t="shared" si="8"/>
        <v>4.9013092798406506</v>
      </c>
      <c r="AF36">
        <f t="shared" si="9"/>
        <v>-3.6907201593496808E-3</v>
      </c>
      <c r="AT36">
        <f t="shared" si="19"/>
        <v>0.99999999999999989</v>
      </c>
      <c r="AU36">
        <f t="shared" si="20"/>
        <v>-3.6907201593496808E-3</v>
      </c>
      <c r="BB36">
        <f t="shared" si="10"/>
        <v>5.9295491534637685</v>
      </c>
      <c r="BC36">
        <f t="shared" si="11"/>
        <v>-5.5008465362318404E-3</v>
      </c>
    </row>
    <row r="37" spans="8:55" x14ac:dyDescent="0.3">
      <c r="H37">
        <f t="shared" si="12"/>
        <v>1.0999999999999999</v>
      </c>
      <c r="I37">
        <f t="shared" si="13"/>
        <v>9.81</v>
      </c>
      <c r="J37">
        <f t="shared" si="14"/>
        <v>10.791</v>
      </c>
      <c r="K37">
        <f t="shared" si="15"/>
        <v>5.9350500000000004</v>
      </c>
      <c r="N37">
        <f t="shared" si="0"/>
        <v>1.0999999999999999</v>
      </c>
      <c r="O37">
        <f t="shared" si="16"/>
        <v>9.7447515633423745</v>
      </c>
      <c r="P37">
        <f t="shared" si="17"/>
        <v>10.77020058887803</v>
      </c>
      <c r="Q37">
        <f t="shared" si="18"/>
        <v>5.9295491534637685</v>
      </c>
      <c r="T37">
        <f t="shared" si="1"/>
        <v>1.0999999999999999</v>
      </c>
      <c r="U37" s="2">
        <f t="shared" si="1"/>
        <v>9.81</v>
      </c>
      <c r="V37" s="2">
        <f t="shared" si="2"/>
        <v>9.7447515633423745</v>
      </c>
      <c r="Y37">
        <f t="shared" si="3"/>
        <v>1.0999999999999999</v>
      </c>
      <c r="Z37">
        <f t="shared" si="4"/>
        <v>10.791</v>
      </c>
      <c r="AA37">
        <f t="shared" si="5"/>
        <v>10.77020058887803</v>
      </c>
      <c r="AC37">
        <f t="shared" si="6"/>
        <v>1.0999999999999999</v>
      </c>
      <c r="AD37">
        <f t="shared" si="7"/>
        <v>5.9350500000000004</v>
      </c>
      <c r="AE37">
        <f t="shared" si="8"/>
        <v>5.9295491534637685</v>
      </c>
      <c r="AF37">
        <f t="shared" si="9"/>
        <v>-5.5008465362318404E-3</v>
      </c>
      <c r="AT37">
        <f t="shared" si="19"/>
        <v>1.0999999999999999</v>
      </c>
      <c r="AU37">
        <f t="shared" si="20"/>
        <v>-5.5008465362318404E-3</v>
      </c>
      <c r="BB37">
        <f t="shared" si="10"/>
        <v>7.0552929701682832</v>
      </c>
      <c r="BC37">
        <f t="shared" si="11"/>
        <v>-7.9070298317169829E-3</v>
      </c>
    </row>
    <row r="38" spans="8:55" x14ac:dyDescent="0.3">
      <c r="H38">
        <f t="shared" si="12"/>
        <v>1.2</v>
      </c>
      <c r="I38">
        <f t="shared" si="13"/>
        <v>9.81</v>
      </c>
      <c r="J38">
        <f t="shared" si="14"/>
        <v>11.772</v>
      </c>
      <c r="K38">
        <f t="shared" si="15"/>
        <v>7.0632000000000001</v>
      </c>
      <c r="N38">
        <f t="shared" si="0"/>
        <v>1.2</v>
      </c>
      <c r="O38">
        <f t="shared" si="16"/>
        <v>9.7324102077974004</v>
      </c>
      <c r="P38">
        <f t="shared" si="17"/>
        <v>11.744675745212268</v>
      </c>
      <c r="Q38">
        <f t="shared" si="18"/>
        <v>7.0552929701682832</v>
      </c>
      <c r="T38">
        <f t="shared" si="1"/>
        <v>1.2</v>
      </c>
      <c r="U38" s="2">
        <f t="shared" si="1"/>
        <v>9.81</v>
      </c>
      <c r="V38" s="2">
        <f t="shared" si="2"/>
        <v>9.7324102077974004</v>
      </c>
      <c r="Y38">
        <f t="shared" si="3"/>
        <v>1.2</v>
      </c>
      <c r="Z38">
        <f t="shared" si="4"/>
        <v>11.772</v>
      </c>
      <c r="AA38">
        <f t="shared" si="5"/>
        <v>11.744675745212268</v>
      </c>
      <c r="AC38">
        <f t="shared" si="6"/>
        <v>1.2</v>
      </c>
      <c r="AD38">
        <f t="shared" si="7"/>
        <v>7.0632000000000001</v>
      </c>
      <c r="AE38">
        <f t="shared" si="8"/>
        <v>7.0552929701682832</v>
      </c>
      <c r="AF38">
        <f t="shared" si="9"/>
        <v>-7.9070298317169829E-3</v>
      </c>
      <c r="AT38">
        <f t="shared" si="19"/>
        <v>1.2</v>
      </c>
      <c r="AU38">
        <f t="shared" si="20"/>
        <v>-7.9070298317169829E-3</v>
      </c>
      <c r="BB38">
        <f t="shared" si="10"/>
        <v>8.2784225957284967</v>
      </c>
      <c r="BC38">
        <f t="shared" si="11"/>
        <v>-1.1027404271503727E-2</v>
      </c>
    </row>
    <row r="39" spans="8:55" x14ac:dyDescent="0.3">
      <c r="H39">
        <f t="shared" si="12"/>
        <v>1.3</v>
      </c>
      <c r="I39">
        <f t="shared" si="13"/>
        <v>9.81</v>
      </c>
      <c r="J39">
        <f t="shared" si="14"/>
        <v>12.753</v>
      </c>
      <c r="K39">
        <f t="shared" si="15"/>
        <v>8.2894500000000004</v>
      </c>
      <c r="N39">
        <f t="shared" si="0"/>
        <v>1.3</v>
      </c>
      <c r="O39">
        <f t="shared" si="16"/>
        <v>9.7190182086374808</v>
      </c>
      <c r="P39">
        <f t="shared" si="17"/>
        <v>12.717916765992008</v>
      </c>
      <c r="Q39">
        <f t="shared" si="18"/>
        <v>8.2784225957284967</v>
      </c>
      <c r="T39">
        <f t="shared" si="1"/>
        <v>1.3</v>
      </c>
      <c r="U39" s="2">
        <f t="shared" si="1"/>
        <v>9.81</v>
      </c>
      <c r="V39" s="2">
        <f t="shared" si="2"/>
        <v>9.7190182086374808</v>
      </c>
      <c r="Y39">
        <f t="shared" si="3"/>
        <v>1.3</v>
      </c>
      <c r="Z39">
        <f t="shared" si="4"/>
        <v>12.753</v>
      </c>
      <c r="AA39">
        <f t="shared" si="5"/>
        <v>12.717916765992008</v>
      </c>
      <c r="AC39">
        <f t="shared" si="6"/>
        <v>1.3</v>
      </c>
      <c r="AD39">
        <f t="shared" si="7"/>
        <v>8.2894500000000004</v>
      </c>
      <c r="AE39">
        <f t="shared" si="8"/>
        <v>8.2784225957284967</v>
      </c>
      <c r="AF39">
        <f t="shared" si="9"/>
        <v>-1.1027404271503727E-2</v>
      </c>
      <c r="AT39">
        <f t="shared" si="19"/>
        <v>1.3</v>
      </c>
      <c r="AU39">
        <f t="shared" si="20"/>
        <v>-1.1027404271503727E-2</v>
      </c>
      <c r="BB39">
        <f t="shared" si="10"/>
        <v>9.5988093633708846</v>
      </c>
      <c r="BC39">
        <f t="shared" si="11"/>
        <v>-1.4990636629116594E-2</v>
      </c>
    </row>
    <row r="40" spans="8:55" x14ac:dyDescent="0.3">
      <c r="H40">
        <f t="shared" si="12"/>
        <v>1.4000000000000001</v>
      </c>
      <c r="I40">
        <f t="shared" si="13"/>
        <v>9.81</v>
      </c>
      <c r="J40">
        <f t="shared" si="14"/>
        <v>13.734</v>
      </c>
      <c r="K40">
        <f t="shared" si="15"/>
        <v>9.6138000000000012</v>
      </c>
      <c r="N40">
        <f t="shared" si="0"/>
        <v>1.4000000000000001</v>
      </c>
      <c r="O40">
        <f t="shared" si="16"/>
        <v>9.7045812377206762</v>
      </c>
      <c r="P40">
        <f t="shared" si="17"/>
        <v>13.689818586855756</v>
      </c>
      <c r="Q40">
        <f t="shared" si="18"/>
        <v>9.5988093633708846</v>
      </c>
      <c r="T40">
        <f t="shared" si="1"/>
        <v>1.4000000000000001</v>
      </c>
      <c r="U40" s="2">
        <f t="shared" si="1"/>
        <v>9.81</v>
      </c>
      <c r="V40" s="2">
        <f t="shared" si="2"/>
        <v>9.7045812377206762</v>
      </c>
      <c r="Y40">
        <f t="shared" si="3"/>
        <v>1.4000000000000001</v>
      </c>
      <c r="Z40">
        <f t="shared" si="4"/>
        <v>13.734</v>
      </c>
      <c r="AA40">
        <f t="shared" si="5"/>
        <v>13.689818586855756</v>
      </c>
      <c r="AC40">
        <f t="shared" si="6"/>
        <v>1.4000000000000001</v>
      </c>
      <c r="AD40">
        <f t="shared" si="7"/>
        <v>9.6138000000000012</v>
      </c>
      <c r="AE40">
        <f t="shared" si="8"/>
        <v>9.5988093633708846</v>
      </c>
      <c r="AF40">
        <f t="shared" si="9"/>
        <v>-1.4990636629116594E-2</v>
      </c>
      <c r="AT40">
        <f t="shared" si="19"/>
        <v>1.4000000000000001</v>
      </c>
      <c r="AU40">
        <f t="shared" si="20"/>
        <v>-1.4990636629116594E-2</v>
      </c>
      <c r="BB40">
        <f t="shared" si="10"/>
        <v>11.016314128245064</v>
      </c>
      <c r="BC40">
        <f t="shared" si="11"/>
        <v>-1.993587175493694E-2</v>
      </c>
    </row>
    <row r="41" spans="8:55" x14ac:dyDescent="0.3">
      <c r="H41">
        <f t="shared" si="12"/>
        <v>1.5000000000000002</v>
      </c>
      <c r="I41">
        <f t="shared" si="13"/>
        <v>9.81</v>
      </c>
      <c r="J41">
        <f t="shared" si="14"/>
        <v>14.715</v>
      </c>
      <c r="K41">
        <f t="shared" si="15"/>
        <v>11.036250000000001</v>
      </c>
      <c r="N41">
        <f t="shared" si="0"/>
        <v>1.5000000000000002</v>
      </c>
      <c r="O41">
        <f t="shared" si="16"/>
        <v>9.6891054113069011</v>
      </c>
      <c r="P41">
        <f t="shared" si="17"/>
        <v>14.660276710627823</v>
      </c>
      <c r="Q41">
        <f t="shared" si="18"/>
        <v>11.016314128245064</v>
      </c>
      <c r="T41">
        <f t="shared" si="1"/>
        <v>1.5000000000000002</v>
      </c>
      <c r="U41" s="2">
        <f t="shared" si="1"/>
        <v>9.81</v>
      </c>
      <c r="V41" s="2">
        <f t="shared" si="2"/>
        <v>9.6891054113069011</v>
      </c>
      <c r="Y41">
        <f t="shared" si="3"/>
        <v>1.5000000000000002</v>
      </c>
      <c r="Z41">
        <f t="shared" si="4"/>
        <v>14.715</v>
      </c>
      <c r="AA41">
        <f t="shared" si="5"/>
        <v>14.660276710627823</v>
      </c>
      <c r="AC41">
        <f t="shared" si="6"/>
        <v>1.5000000000000002</v>
      </c>
      <c r="AD41">
        <f t="shared" si="7"/>
        <v>11.036250000000001</v>
      </c>
      <c r="AE41">
        <f t="shared" si="8"/>
        <v>11.016314128245064</v>
      </c>
      <c r="AF41">
        <f t="shared" si="9"/>
        <v>-1.993587175493694E-2</v>
      </c>
      <c r="AT41">
        <f t="shared" si="19"/>
        <v>1.5000000000000002</v>
      </c>
      <c r="AU41">
        <f t="shared" si="20"/>
        <v>-1.993587175493694E-2</v>
      </c>
      <c r="BB41">
        <f t="shared" si="10"/>
        <v>12.530787326364381</v>
      </c>
      <c r="BC41">
        <f t="shared" si="11"/>
        <v>-2.6012673635619876E-2</v>
      </c>
    </row>
    <row r="42" spans="8:55" x14ac:dyDescent="0.3">
      <c r="H42">
        <f t="shared" si="12"/>
        <v>1.6000000000000003</v>
      </c>
      <c r="I42">
        <f t="shared" si="13"/>
        <v>9.81</v>
      </c>
      <c r="J42">
        <f t="shared" si="14"/>
        <v>15.696</v>
      </c>
      <c r="K42">
        <f t="shared" si="15"/>
        <v>12.556800000000001</v>
      </c>
      <c r="N42">
        <f t="shared" si="0"/>
        <v>1.6000000000000003</v>
      </c>
      <c r="O42">
        <f t="shared" si="16"/>
        <v>9.672597284540327</v>
      </c>
      <c r="P42">
        <f t="shared" si="17"/>
        <v>15.629187251758513</v>
      </c>
      <c r="Q42">
        <f t="shared" si="18"/>
        <v>12.530787326364381</v>
      </c>
      <c r="T42">
        <f t="shared" si="1"/>
        <v>1.6000000000000003</v>
      </c>
      <c r="U42" s="2">
        <f t="shared" si="1"/>
        <v>9.81</v>
      </c>
      <c r="V42" s="2">
        <f t="shared" si="2"/>
        <v>9.672597284540327</v>
      </c>
      <c r="Y42">
        <f t="shared" si="3"/>
        <v>1.6000000000000003</v>
      </c>
      <c r="Z42">
        <f t="shared" si="4"/>
        <v>15.696</v>
      </c>
      <c r="AA42">
        <f t="shared" si="5"/>
        <v>15.629187251758513</v>
      </c>
      <c r="AC42">
        <f t="shared" si="6"/>
        <v>1.6000000000000003</v>
      </c>
      <c r="AD42">
        <f t="shared" si="7"/>
        <v>12.556800000000001</v>
      </c>
      <c r="AE42">
        <f t="shared" si="8"/>
        <v>12.530787326364381</v>
      </c>
      <c r="AF42">
        <f t="shared" si="9"/>
        <v>-2.6012673635619876E-2</v>
      </c>
      <c r="AT42">
        <f t="shared" si="19"/>
        <v>1.6000000000000003</v>
      </c>
      <c r="AU42">
        <f t="shared" si="20"/>
        <v>-2.6012673635619876E-2</v>
      </c>
      <c r="BB42">
        <f t="shared" si="10"/>
        <v>14.142069037962933</v>
      </c>
      <c r="BC42">
        <f t="shared" si="11"/>
        <v>-3.3380962037067974E-2</v>
      </c>
    </row>
    <row r="43" spans="8:55" x14ac:dyDescent="0.3">
      <c r="H43">
        <f t="shared" si="12"/>
        <v>1.7000000000000004</v>
      </c>
      <c r="I43">
        <f t="shared" si="13"/>
        <v>9.81</v>
      </c>
      <c r="J43">
        <f t="shared" si="14"/>
        <v>16.677</v>
      </c>
      <c r="K43">
        <f t="shared" si="15"/>
        <v>14.175450000000001</v>
      </c>
      <c r="N43">
        <f t="shared" si="0"/>
        <v>1.7000000000000004</v>
      </c>
      <c r="O43">
        <f t="shared" si="16"/>
        <v>9.6550638455435589</v>
      </c>
      <c r="P43">
        <f t="shared" si="17"/>
        <v>16.596446980212544</v>
      </c>
      <c r="Q43">
        <f t="shared" si="18"/>
        <v>14.142069037962933</v>
      </c>
      <c r="T43">
        <f t="shared" si="1"/>
        <v>1.7000000000000004</v>
      </c>
      <c r="U43" s="2">
        <f t="shared" si="1"/>
        <v>9.81</v>
      </c>
      <c r="V43" s="2">
        <f t="shared" si="2"/>
        <v>9.6550638455435589</v>
      </c>
      <c r="Y43">
        <f t="shared" si="3"/>
        <v>1.7000000000000004</v>
      </c>
      <c r="Z43">
        <f t="shared" si="4"/>
        <v>16.677</v>
      </c>
      <c r="AA43">
        <f t="shared" si="5"/>
        <v>16.596446980212544</v>
      </c>
      <c r="AC43">
        <f t="shared" si="6"/>
        <v>1.7000000000000004</v>
      </c>
      <c r="AD43">
        <f t="shared" si="7"/>
        <v>14.175450000000001</v>
      </c>
      <c r="AE43">
        <f t="shared" si="8"/>
        <v>14.142069037962933</v>
      </c>
      <c r="AF43">
        <f t="shared" si="9"/>
        <v>-3.3380962037067974E-2</v>
      </c>
      <c r="AT43">
        <f t="shared" si="19"/>
        <v>1.7000000000000004</v>
      </c>
      <c r="AU43">
        <f t="shared" si="20"/>
        <v>-3.3380962037067974E-2</v>
      </c>
      <c r="BB43">
        <f t="shared" si="10"/>
        <v>15.849989055211905</v>
      </c>
      <c r="BC43">
        <f t="shared" si="11"/>
        <v>-4.2210944788097393E-2</v>
      </c>
    </row>
    <row r="44" spans="8:55" x14ac:dyDescent="0.3">
      <c r="H44">
        <f t="shared" si="12"/>
        <v>1.8000000000000005</v>
      </c>
      <c r="I44">
        <f t="shared" si="13"/>
        <v>9.81</v>
      </c>
      <c r="J44">
        <f t="shared" si="14"/>
        <v>17.658000000000001</v>
      </c>
      <c r="K44">
        <f t="shared" si="15"/>
        <v>15.892200000000003</v>
      </c>
      <c r="N44">
        <f t="shared" si="0"/>
        <v>1.8000000000000005</v>
      </c>
      <c r="O44">
        <f t="shared" si="16"/>
        <v>9.6365125091327357</v>
      </c>
      <c r="P44">
        <f t="shared" si="17"/>
        <v>17.5619533647669</v>
      </c>
      <c r="Q44">
        <f t="shared" si="18"/>
        <v>15.849989055211905</v>
      </c>
      <c r="T44">
        <f t="shared" si="1"/>
        <v>1.8000000000000005</v>
      </c>
      <c r="U44" s="2">
        <f t="shared" si="1"/>
        <v>9.81</v>
      </c>
      <c r="V44" s="2">
        <f t="shared" si="2"/>
        <v>9.6365125091327357</v>
      </c>
      <c r="Y44">
        <f t="shared" si="3"/>
        <v>1.8000000000000005</v>
      </c>
      <c r="Z44">
        <f t="shared" si="4"/>
        <v>17.658000000000001</v>
      </c>
      <c r="AA44">
        <f t="shared" si="5"/>
        <v>17.5619533647669</v>
      </c>
      <c r="AC44">
        <f t="shared" si="6"/>
        <v>1.8000000000000005</v>
      </c>
      <c r="AD44">
        <f t="shared" si="7"/>
        <v>15.892200000000003</v>
      </c>
      <c r="AE44">
        <f t="shared" si="8"/>
        <v>15.849989055211905</v>
      </c>
      <c r="AF44">
        <f t="shared" si="9"/>
        <v>-4.2210944788097393E-2</v>
      </c>
      <c r="AT44">
        <f t="shared" si="19"/>
        <v>1.8000000000000005</v>
      </c>
      <c r="AU44">
        <f t="shared" si="20"/>
        <v>-4.2210944788097393E-2</v>
      </c>
      <c r="BB44">
        <f t="shared" si="10"/>
        <v>17.654366954234259</v>
      </c>
      <c r="BC44">
        <f t="shared" si="11"/>
        <v>-5.2683045765743231E-2</v>
      </c>
    </row>
    <row r="45" spans="8:55" x14ac:dyDescent="0.3">
      <c r="H45">
        <f t="shared" si="12"/>
        <v>1.9000000000000006</v>
      </c>
      <c r="I45">
        <f t="shared" si="13"/>
        <v>9.81</v>
      </c>
      <c r="J45">
        <f t="shared" si="14"/>
        <v>18.639000000000003</v>
      </c>
      <c r="K45">
        <f t="shared" si="15"/>
        <v>17.707050000000002</v>
      </c>
      <c r="N45">
        <f t="shared" si="0"/>
        <v>1.9000000000000006</v>
      </c>
      <c r="O45">
        <f t="shared" si="16"/>
        <v>9.6169511101632139</v>
      </c>
      <c r="P45">
        <f t="shared" si="17"/>
        <v>18.525604615680173</v>
      </c>
      <c r="Q45">
        <f t="shared" si="18"/>
        <v>17.654366954234259</v>
      </c>
      <c r="T45">
        <f t="shared" si="1"/>
        <v>1.9000000000000006</v>
      </c>
      <c r="U45" s="2">
        <f t="shared" si="1"/>
        <v>9.81</v>
      </c>
      <c r="V45" s="2">
        <f t="shared" si="2"/>
        <v>9.6169511101632139</v>
      </c>
      <c r="Y45">
        <f t="shared" si="3"/>
        <v>1.9000000000000006</v>
      </c>
      <c r="Z45">
        <f t="shared" si="4"/>
        <v>18.639000000000003</v>
      </c>
      <c r="AA45">
        <f t="shared" si="5"/>
        <v>18.525604615680173</v>
      </c>
      <c r="AC45">
        <f t="shared" si="6"/>
        <v>1.9000000000000006</v>
      </c>
      <c r="AD45">
        <f t="shared" si="7"/>
        <v>17.707050000000002</v>
      </c>
      <c r="AE45">
        <f t="shared" si="8"/>
        <v>17.654366954234259</v>
      </c>
      <c r="AF45">
        <f t="shared" si="9"/>
        <v>-5.2683045765743231E-2</v>
      </c>
      <c r="AT45">
        <f t="shared" si="19"/>
        <v>1.9000000000000006</v>
      </c>
      <c r="AU45">
        <f t="shared" si="20"/>
        <v>-5.2683045765743231E-2</v>
      </c>
      <c r="BB45">
        <f t="shared" si="10"/>
        <v>19.555012171353091</v>
      </c>
      <c r="BC45">
        <f t="shared" si="11"/>
        <v>-6.4987828646913215E-2</v>
      </c>
    </row>
    <row r="46" spans="8:55" x14ac:dyDescent="0.3">
      <c r="H46">
        <f t="shared" si="12"/>
        <v>2.0000000000000004</v>
      </c>
      <c r="I46">
        <f t="shared" si="13"/>
        <v>9.81</v>
      </c>
      <c r="J46">
        <f t="shared" si="14"/>
        <v>19.620000000000005</v>
      </c>
      <c r="K46">
        <f t="shared" si="15"/>
        <v>19.620000000000005</v>
      </c>
      <c r="N46">
        <f t="shared" si="0"/>
        <v>2.0000000000000004</v>
      </c>
      <c r="O46">
        <f t="shared" si="16"/>
        <v>9.5963878965160667</v>
      </c>
      <c r="P46">
        <f t="shared" si="17"/>
        <v>19.487299726696495</v>
      </c>
      <c r="Q46">
        <f t="shared" si="18"/>
        <v>19.555012171353091</v>
      </c>
      <c r="T46">
        <f t="shared" si="1"/>
        <v>2.0000000000000004</v>
      </c>
      <c r="U46" s="2">
        <f t="shared" si="1"/>
        <v>9.81</v>
      </c>
      <c r="V46" s="2">
        <f t="shared" si="2"/>
        <v>9.5963878965160667</v>
      </c>
      <c r="Y46">
        <f t="shared" si="3"/>
        <v>2.0000000000000004</v>
      </c>
      <c r="Z46">
        <f t="shared" si="4"/>
        <v>19.620000000000005</v>
      </c>
      <c r="AA46">
        <f t="shared" si="5"/>
        <v>19.487299726696495</v>
      </c>
      <c r="AC46">
        <f t="shared" si="6"/>
        <v>2.0000000000000004</v>
      </c>
      <c r="AD46">
        <f t="shared" si="7"/>
        <v>19.620000000000005</v>
      </c>
      <c r="AE46">
        <f t="shared" si="8"/>
        <v>19.555012171353091</v>
      </c>
      <c r="AF46">
        <f t="shared" si="9"/>
        <v>-6.4987828646913215E-2</v>
      </c>
      <c r="AT46">
        <f t="shared" si="19"/>
        <v>2.0000000000000004</v>
      </c>
      <c r="AU46">
        <f t="shared" si="20"/>
        <v>-6.4987828646913215E-2</v>
      </c>
      <c r="BB46">
        <f t="shared" si="10"/>
        <v>21.55172408350532</v>
      </c>
      <c r="BC46">
        <f t="shared" si="11"/>
        <v>-7.9325916494685345E-2</v>
      </c>
    </row>
    <row r="47" spans="8:55" x14ac:dyDescent="0.3">
      <c r="H47">
        <f t="shared" si="12"/>
        <v>2.1000000000000005</v>
      </c>
      <c r="I47">
        <f t="shared" si="13"/>
        <v>9.81</v>
      </c>
      <c r="J47">
        <f t="shared" si="14"/>
        <v>20.601000000000006</v>
      </c>
      <c r="K47">
        <f t="shared" si="15"/>
        <v>21.631050000000005</v>
      </c>
      <c r="N47">
        <f t="shared" si="0"/>
        <v>2.1000000000000005</v>
      </c>
      <c r="O47">
        <f t="shared" si="16"/>
        <v>9.5748315217361331</v>
      </c>
      <c r="P47">
        <f t="shared" si="17"/>
        <v>20.446938516348101</v>
      </c>
      <c r="Q47">
        <f t="shared" si="18"/>
        <v>21.55172408350532</v>
      </c>
      <c r="T47">
        <f t="shared" si="1"/>
        <v>2.1000000000000005</v>
      </c>
      <c r="U47" s="2">
        <f t="shared" si="1"/>
        <v>9.81</v>
      </c>
      <c r="V47" s="2">
        <f t="shared" si="2"/>
        <v>9.5748315217361331</v>
      </c>
      <c r="Y47">
        <f t="shared" si="3"/>
        <v>2.1000000000000005</v>
      </c>
      <c r="Z47">
        <f t="shared" si="4"/>
        <v>20.601000000000006</v>
      </c>
      <c r="AA47">
        <f t="shared" si="5"/>
        <v>20.446938516348101</v>
      </c>
      <c r="AC47">
        <f t="shared" si="6"/>
        <v>2.1000000000000005</v>
      </c>
      <c r="AD47">
        <f t="shared" si="7"/>
        <v>21.631050000000005</v>
      </c>
      <c r="AE47">
        <f t="shared" si="8"/>
        <v>21.55172408350532</v>
      </c>
      <c r="AF47">
        <f t="shared" si="9"/>
        <v>-7.9325916494685345E-2</v>
      </c>
      <c r="BB47">
        <f t="shared" si="10"/>
        <v>23.64429209274881</v>
      </c>
      <c r="BC47">
        <f t="shared" si="11"/>
        <v>-9.5907907251195468E-2</v>
      </c>
    </row>
    <row r="48" spans="8:55" x14ac:dyDescent="0.3">
      <c r="H48">
        <f t="shared" si="12"/>
        <v>2.2000000000000006</v>
      </c>
      <c r="I48">
        <f t="shared" si="13"/>
        <v>9.81</v>
      </c>
      <c r="J48">
        <f t="shared" si="14"/>
        <v>21.582000000000008</v>
      </c>
      <c r="K48">
        <f t="shared" si="15"/>
        <v>23.740200000000005</v>
      </c>
      <c r="N48">
        <f t="shared" si="0"/>
        <v>2.2000000000000006</v>
      </c>
      <c r="O48">
        <f t="shared" si="16"/>
        <v>9.5522910373328163</v>
      </c>
      <c r="P48">
        <f t="shared" si="17"/>
        <v>21.404421668521714</v>
      </c>
      <c r="Q48">
        <f t="shared" si="18"/>
        <v>23.64429209274881</v>
      </c>
      <c r="T48">
        <f t="shared" si="1"/>
        <v>2.2000000000000006</v>
      </c>
      <c r="U48" s="2">
        <f t="shared" si="1"/>
        <v>9.81</v>
      </c>
      <c r="V48" s="2">
        <f t="shared" si="2"/>
        <v>9.5522910373328163</v>
      </c>
      <c r="Y48">
        <f t="shared" si="3"/>
        <v>2.2000000000000006</v>
      </c>
      <c r="Z48">
        <f t="shared" si="4"/>
        <v>21.582000000000008</v>
      </c>
      <c r="AA48">
        <f t="shared" si="5"/>
        <v>21.404421668521714</v>
      </c>
      <c r="AC48">
        <f t="shared" si="6"/>
        <v>2.2000000000000006</v>
      </c>
      <c r="AD48">
        <f t="shared" si="7"/>
        <v>23.740200000000005</v>
      </c>
      <c r="AE48">
        <f t="shared" si="8"/>
        <v>23.64429209274881</v>
      </c>
      <c r="AF48">
        <f t="shared" si="9"/>
        <v>-9.5907907251195468E-2</v>
      </c>
      <c r="BB48">
        <f t="shared" si="10"/>
        <v>25.832495714787644</v>
      </c>
      <c r="BC48">
        <f t="shared" si="11"/>
        <v>-0.11495428521236306</v>
      </c>
    </row>
    <row r="49" spans="8:55" x14ac:dyDescent="0.3">
      <c r="H49">
        <f t="shared" si="12"/>
        <v>2.3000000000000007</v>
      </c>
      <c r="I49">
        <f t="shared" si="13"/>
        <v>9.81</v>
      </c>
      <c r="J49">
        <f t="shared" si="14"/>
        <v>22.563000000000009</v>
      </c>
      <c r="K49">
        <f t="shared" si="15"/>
        <v>25.947450000000007</v>
      </c>
      <c r="N49">
        <f t="shared" si="0"/>
        <v>2.3000000000000007</v>
      </c>
      <c r="O49">
        <f t="shared" si="16"/>
        <v>9.5287758847553228</v>
      </c>
      <c r="P49">
        <f t="shared" si="17"/>
        <v>22.359650772254994</v>
      </c>
      <c r="Q49">
        <f t="shared" si="18"/>
        <v>25.832495714787644</v>
      </c>
      <c r="T49">
        <f t="shared" si="1"/>
        <v>2.3000000000000007</v>
      </c>
      <c r="U49" s="2">
        <f t="shared" si="1"/>
        <v>9.81</v>
      </c>
      <c r="V49" s="2">
        <f t="shared" si="2"/>
        <v>9.5287758847553228</v>
      </c>
      <c r="Y49">
        <f t="shared" si="3"/>
        <v>2.3000000000000007</v>
      </c>
      <c r="Z49">
        <f t="shared" si="4"/>
        <v>22.563000000000009</v>
      </c>
      <c r="AA49">
        <f t="shared" si="5"/>
        <v>22.359650772254994</v>
      </c>
      <c r="AC49">
        <f t="shared" si="6"/>
        <v>2.3000000000000007</v>
      </c>
      <c r="AD49">
        <f t="shared" si="7"/>
        <v>25.947450000000007</v>
      </c>
      <c r="AE49">
        <f t="shared" si="8"/>
        <v>25.832495714787644</v>
      </c>
      <c r="AF49">
        <f t="shared" si="9"/>
        <v>-0.11495428521236306</v>
      </c>
      <c r="BB49">
        <f t="shared" si="10"/>
        <v>28.116104671436918</v>
      </c>
      <c r="BC49">
        <f t="shared" si="11"/>
        <v>-0.13669532856308919</v>
      </c>
    </row>
    <row r="50" spans="8:55" x14ac:dyDescent="0.3">
      <c r="H50">
        <f t="shared" si="12"/>
        <v>2.4000000000000008</v>
      </c>
      <c r="I50">
        <f t="shared" si="13"/>
        <v>9.81</v>
      </c>
      <c r="J50">
        <f t="shared" si="14"/>
        <v>23.544000000000011</v>
      </c>
      <c r="K50">
        <f t="shared" si="15"/>
        <v>28.252800000000008</v>
      </c>
      <c r="N50">
        <f t="shared" si="0"/>
        <v>2.4000000000000008</v>
      </c>
      <c r="O50">
        <f t="shared" si="16"/>
        <v>9.5042958870544521</v>
      </c>
      <c r="P50">
        <f t="shared" si="17"/>
        <v>23.312528360730525</v>
      </c>
      <c r="Q50">
        <f t="shared" si="18"/>
        <v>28.116104671436918</v>
      </c>
      <c r="T50">
        <f t="shared" si="1"/>
        <v>2.4000000000000008</v>
      </c>
      <c r="U50" s="2">
        <f t="shared" si="1"/>
        <v>9.81</v>
      </c>
      <c r="V50" s="2">
        <f t="shared" si="2"/>
        <v>9.5042958870544521</v>
      </c>
      <c r="Y50">
        <f t="shared" si="3"/>
        <v>2.4000000000000008</v>
      </c>
      <c r="Z50">
        <f t="shared" si="4"/>
        <v>23.544000000000011</v>
      </c>
      <c r="AA50">
        <f t="shared" si="5"/>
        <v>23.312528360730525</v>
      </c>
      <c r="AC50">
        <f t="shared" si="6"/>
        <v>2.4000000000000008</v>
      </c>
      <c r="AD50">
        <f t="shared" si="7"/>
        <v>28.252800000000008</v>
      </c>
      <c r="AE50">
        <f t="shared" si="8"/>
        <v>28.116104671436918</v>
      </c>
      <c r="AF50">
        <f t="shared" si="9"/>
        <v>-0.13669532856308919</v>
      </c>
      <c r="BB50">
        <f t="shared" si="10"/>
        <v>30.494878986945242</v>
      </c>
      <c r="BC50">
        <f t="shared" si="11"/>
        <v>-0.1613710130547652</v>
      </c>
    </row>
    <row r="51" spans="8:55" x14ac:dyDescent="0.3">
      <c r="H51">
        <f t="shared" si="12"/>
        <v>2.5000000000000009</v>
      </c>
      <c r="I51">
        <f t="shared" si="13"/>
        <v>9.81</v>
      </c>
      <c r="J51">
        <f t="shared" si="14"/>
        <v>24.525000000000013</v>
      </c>
      <c r="K51">
        <f t="shared" si="15"/>
        <v>30.656250000000007</v>
      </c>
      <c r="N51">
        <f t="shared" si="0"/>
        <v>2.5000000000000009</v>
      </c>
      <c r="O51">
        <f t="shared" si="16"/>
        <v>9.4788612402434449</v>
      </c>
      <c r="P51">
        <f t="shared" si="17"/>
        <v>24.262957949435972</v>
      </c>
      <c r="Q51">
        <f t="shared" si="18"/>
        <v>30.494878986945242</v>
      </c>
      <c r="T51">
        <f t="shared" si="1"/>
        <v>2.5000000000000009</v>
      </c>
      <c r="U51" s="2">
        <f t="shared" si="1"/>
        <v>9.81</v>
      </c>
      <c r="V51" s="2">
        <f t="shared" si="2"/>
        <v>9.4788612402434449</v>
      </c>
      <c r="Y51">
        <f t="shared" si="3"/>
        <v>2.5000000000000009</v>
      </c>
      <c r="Z51">
        <f t="shared" si="4"/>
        <v>24.525000000000013</v>
      </c>
      <c r="AA51">
        <f t="shared" si="5"/>
        <v>24.262957949435972</v>
      </c>
      <c r="AC51">
        <f t="shared" si="6"/>
        <v>2.5000000000000009</v>
      </c>
      <c r="AD51">
        <f t="shared" si="7"/>
        <v>30.656250000000007</v>
      </c>
      <c r="AE51">
        <f t="shared" si="8"/>
        <v>30.494878986945242</v>
      </c>
      <c r="AF51">
        <f t="shared" si="9"/>
        <v>-0.1613710130547652</v>
      </c>
      <c r="BB51">
        <f t="shared" si="10"/>
        <v>32.968569088090057</v>
      </c>
      <c r="BC51">
        <f t="shared" si="11"/>
        <v>-0.18923091190995223</v>
      </c>
    </row>
    <row r="52" spans="8:55" x14ac:dyDescent="0.3">
      <c r="H52">
        <f t="shared" si="12"/>
        <v>2.600000000000001</v>
      </c>
      <c r="I52">
        <f t="shared" si="13"/>
        <v>9.81</v>
      </c>
      <c r="J52">
        <f t="shared" si="14"/>
        <v>25.506000000000014</v>
      </c>
      <c r="K52">
        <f t="shared" si="15"/>
        <v>33.157800000000009</v>
      </c>
      <c r="N52">
        <f t="shared" si="0"/>
        <v>2.600000000000001</v>
      </c>
      <c r="O52">
        <f t="shared" si="16"/>
        <v>9.4524825043708152</v>
      </c>
      <c r="P52">
        <f t="shared" si="17"/>
        <v>25.210844073460315</v>
      </c>
      <c r="Q52">
        <f t="shared" si="18"/>
        <v>32.968569088090057</v>
      </c>
      <c r="T52">
        <f t="shared" si="1"/>
        <v>2.600000000000001</v>
      </c>
      <c r="U52" s="2">
        <f t="shared" si="1"/>
        <v>9.81</v>
      </c>
      <c r="V52" s="2">
        <f t="shared" si="2"/>
        <v>9.4524825043708152</v>
      </c>
      <c r="Y52">
        <f t="shared" si="3"/>
        <v>2.600000000000001</v>
      </c>
      <c r="Z52">
        <f t="shared" si="4"/>
        <v>25.506000000000014</v>
      </c>
      <c r="AA52">
        <f t="shared" si="5"/>
        <v>25.210844073460315</v>
      </c>
      <c r="AC52">
        <f t="shared" si="6"/>
        <v>2.600000000000001</v>
      </c>
      <c r="AD52">
        <f t="shared" si="7"/>
        <v>33.157800000000009</v>
      </c>
      <c r="AE52">
        <f t="shared" si="8"/>
        <v>32.968569088090057</v>
      </c>
      <c r="AF52">
        <f t="shared" si="9"/>
        <v>-0.18923091190995223</v>
      </c>
      <c r="BB52">
        <f t="shared" si="10"/>
        <v>35.53691590795794</v>
      </c>
      <c r="BC52">
        <f t="shared" si="11"/>
        <v>-0.22053409204207242</v>
      </c>
    </row>
    <row r="53" spans="8:55" x14ac:dyDescent="0.3">
      <c r="H53">
        <f t="shared" si="12"/>
        <v>2.7000000000000011</v>
      </c>
      <c r="I53">
        <f t="shared" si="13"/>
        <v>9.81</v>
      </c>
      <c r="J53">
        <f t="shared" si="14"/>
        <v>26.487000000000016</v>
      </c>
      <c r="K53">
        <f t="shared" si="15"/>
        <v>35.757450000000013</v>
      </c>
      <c r="N53">
        <f t="shared" si="0"/>
        <v>2.7000000000000011</v>
      </c>
      <c r="O53">
        <f t="shared" si="16"/>
        <v>9.425170594318363</v>
      </c>
      <c r="P53">
        <f t="shared" si="17"/>
        <v>26.156092323897397</v>
      </c>
      <c r="Q53">
        <f t="shared" si="18"/>
        <v>35.53691590795794</v>
      </c>
      <c r="T53">
        <f t="shared" si="1"/>
        <v>2.7000000000000011</v>
      </c>
      <c r="U53" s="2">
        <f t="shared" si="1"/>
        <v>9.81</v>
      </c>
      <c r="V53" s="2">
        <f t="shared" si="2"/>
        <v>9.425170594318363</v>
      </c>
      <c r="Y53">
        <f t="shared" si="3"/>
        <v>2.7000000000000011</v>
      </c>
      <c r="Z53">
        <f t="shared" si="4"/>
        <v>26.487000000000016</v>
      </c>
      <c r="AA53">
        <f t="shared" si="5"/>
        <v>26.156092323897397</v>
      </c>
      <c r="AC53">
        <f t="shared" si="6"/>
        <v>2.7000000000000011</v>
      </c>
      <c r="AD53">
        <f t="shared" si="7"/>
        <v>35.757450000000013</v>
      </c>
      <c r="AE53">
        <f t="shared" si="8"/>
        <v>35.53691590795794</v>
      </c>
      <c r="AF53">
        <f t="shared" si="9"/>
        <v>-0.22053409204207242</v>
      </c>
      <c r="BB53">
        <f t="shared" si="10"/>
        <v>38.199650993319274</v>
      </c>
      <c r="BC53">
        <f t="shared" si="11"/>
        <v>-0.25554900668073799</v>
      </c>
    </row>
    <row r="54" spans="8:55" x14ac:dyDescent="0.3">
      <c r="H54">
        <f t="shared" si="12"/>
        <v>2.8000000000000012</v>
      </c>
      <c r="I54">
        <f t="shared" si="13"/>
        <v>9.81</v>
      </c>
      <c r="J54">
        <f t="shared" si="14"/>
        <v>27.468000000000018</v>
      </c>
      <c r="K54">
        <f t="shared" si="15"/>
        <v>38.455200000000012</v>
      </c>
      <c r="N54">
        <f t="shared" si="0"/>
        <v>2.8000000000000012</v>
      </c>
      <c r="O54">
        <f t="shared" si="16"/>
        <v>9.3969367703379802</v>
      </c>
      <c r="P54">
        <f t="shared" si="17"/>
        <v>27.098609383329233</v>
      </c>
      <c r="Q54">
        <f t="shared" si="18"/>
        <v>38.199650993319274</v>
      </c>
      <c r="T54">
        <f t="shared" si="1"/>
        <v>2.8000000000000012</v>
      </c>
      <c r="U54" s="2">
        <f t="shared" si="1"/>
        <v>9.81</v>
      </c>
      <c r="V54" s="2">
        <f t="shared" si="2"/>
        <v>9.3969367703379802</v>
      </c>
      <c r="Y54">
        <f t="shared" si="3"/>
        <v>2.8000000000000012</v>
      </c>
      <c r="Z54">
        <f t="shared" si="4"/>
        <v>27.468000000000018</v>
      </c>
      <c r="AA54">
        <f t="shared" si="5"/>
        <v>27.098609383329233</v>
      </c>
      <c r="AC54">
        <f t="shared" si="6"/>
        <v>2.8000000000000012</v>
      </c>
      <c r="AD54">
        <f t="shared" si="7"/>
        <v>38.455200000000012</v>
      </c>
      <c r="AE54">
        <f t="shared" si="8"/>
        <v>38.199650993319274</v>
      </c>
      <c r="AF54">
        <f t="shared" si="9"/>
        <v>-0.25554900668073799</v>
      </c>
      <c r="BB54">
        <f t="shared" si="10"/>
        <v>40.956496615503887</v>
      </c>
      <c r="BC54">
        <f t="shared" si="11"/>
        <v>-0.29455338449612611</v>
      </c>
    </row>
    <row r="55" spans="8:55" x14ac:dyDescent="0.3">
      <c r="H55">
        <f t="shared" si="12"/>
        <v>2.9000000000000012</v>
      </c>
      <c r="I55">
        <f t="shared" si="13"/>
        <v>9.81</v>
      </c>
      <c r="J55">
        <f t="shared" si="14"/>
        <v>28.449000000000019</v>
      </c>
      <c r="K55">
        <f t="shared" si="15"/>
        <v>41.251050000000014</v>
      </c>
      <c r="N55">
        <f t="shared" si="0"/>
        <v>2.9000000000000012</v>
      </c>
      <c r="O55">
        <f t="shared" si="16"/>
        <v>9.3677926283410713</v>
      </c>
      <c r="P55">
        <f t="shared" si="17"/>
        <v>28.038303060363031</v>
      </c>
      <c r="Q55">
        <f t="shared" si="18"/>
        <v>40.956496615503887</v>
      </c>
      <c r="T55">
        <f t="shared" si="1"/>
        <v>2.9000000000000012</v>
      </c>
      <c r="U55" s="2">
        <f t="shared" si="1"/>
        <v>9.81</v>
      </c>
      <c r="V55" s="2">
        <f t="shared" si="2"/>
        <v>9.3677926283410713</v>
      </c>
      <c r="Y55">
        <f t="shared" si="3"/>
        <v>2.9000000000000012</v>
      </c>
      <c r="Z55">
        <f t="shared" si="4"/>
        <v>28.449000000000019</v>
      </c>
      <c r="AA55">
        <f t="shared" si="5"/>
        <v>28.038303060363031</v>
      </c>
      <c r="AC55">
        <f t="shared" si="6"/>
        <v>2.9000000000000012</v>
      </c>
      <c r="AD55">
        <f t="shared" si="7"/>
        <v>41.251050000000014</v>
      </c>
      <c r="AE55">
        <f t="shared" si="8"/>
        <v>40.956496615503887</v>
      </c>
      <c r="AF55">
        <f t="shared" si="9"/>
        <v>-0.29455338449612611</v>
      </c>
      <c r="BB55">
        <f t="shared" si="10"/>
        <v>43.807165884681893</v>
      </c>
      <c r="BC55">
        <f t="shared" si="11"/>
        <v>-0.33783411531812391</v>
      </c>
    </row>
    <row r="56" spans="8:55" x14ac:dyDescent="0.3">
      <c r="H56">
        <f t="shared" si="12"/>
        <v>3.0000000000000013</v>
      </c>
      <c r="I56">
        <f t="shared" si="13"/>
        <v>9.81</v>
      </c>
      <c r="J56">
        <f t="shared" si="14"/>
        <v>29.430000000000021</v>
      </c>
      <c r="K56">
        <f t="shared" si="15"/>
        <v>44.145000000000017</v>
      </c>
      <c r="N56">
        <f t="shared" si="0"/>
        <v>3.0000000000000013</v>
      </c>
      <c r="O56">
        <f t="shared" si="16"/>
        <v>9.3377500899547208</v>
      </c>
      <c r="P56">
        <f t="shared" si="17"/>
        <v>28.975082323197139</v>
      </c>
      <c r="Q56">
        <f t="shared" si="18"/>
        <v>43.807165884681893</v>
      </c>
      <c r="T56">
        <f t="shared" si="1"/>
        <v>3.0000000000000013</v>
      </c>
      <c r="U56" s="2">
        <f t="shared" si="1"/>
        <v>9.81</v>
      </c>
      <c r="V56" s="2">
        <f t="shared" si="2"/>
        <v>9.3377500899547208</v>
      </c>
      <c r="Y56">
        <f t="shared" si="3"/>
        <v>3.0000000000000013</v>
      </c>
      <c r="Z56">
        <f t="shared" si="4"/>
        <v>29.430000000000021</v>
      </c>
      <c r="AA56">
        <f t="shared" si="5"/>
        <v>28.975082323197139</v>
      </c>
      <c r="AC56">
        <f t="shared" si="6"/>
        <v>3.0000000000000013</v>
      </c>
      <c r="AD56">
        <f t="shared" si="7"/>
        <v>44.145000000000017</v>
      </c>
      <c r="AE56">
        <f t="shared" si="8"/>
        <v>43.807165884681893</v>
      </c>
      <c r="AF56">
        <f t="shared" si="9"/>
        <v>-0.33783411531812391</v>
      </c>
      <c r="BB56">
        <f t="shared" si="10"/>
        <v>46.751362867451384</v>
      </c>
      <c r="BC56">
        <f t="shared" si="11"/>
        <v>-0.38568713254863241</v>
      </c>
    </row>
    <row r="57" spans="8:55" x14ac:dyDescent="0.3">
      <c r="H57">
        <f t="shared" si="12"/>
        <v>3.1000000000000014</v>
      </c>
      <c r="I57">
        <f t="shared" si="13"/>
        <v>9.81</v>
      </c>
      <c r="J57">
        <f t="shared" si="14"/>
        <v>30.411000000000023</v>
      </c>
      <c r="K57">
        <f t="shared" si="15"/>
        <v>47.137050000000016</v>
      </c>
      <c r="N57">
        <f t="shared" si="0"/>
        <v>3.1000000000000014</v>
      </c>
      <c r="O57">
        <f t="shared" si="16"/>
        <v>9.306821392358934</v>
      </c>
      <c r="P57">
        <f t="shared" si="17"/>
        <v>29.908857332192611</v>
      </c>
      <c r="Q57">
        <f t="shared" si="18"/>
        <v>46.751362867451384</v>
      </c>
      <c r="T57">
        <f t="shared" si="1"/>
        <v>3.1000000000000014</v>
      </c>
      <c r="U57" s="2">
        <f t="shared" si="1"/>
        <v>9.81</v>
      </c>
      <c r="V57" s="2">
        <f t="shared" si="2"/>
        <v>9.306821392358934</v>
      </c>
      <c r="Y57">
        <f t="shared" si="3"/>
        <v>3.1000000000000014</v>
      </c>
      <c r="Z57">
        <f t="shared" si="4"/>
        <v>30.411000000000023</v>
      </c>
      <c r="AA57">
        <f t="shared" si="5"/>
        <v>29.908857332192611</v>
      </c>
      <c r="AC57">
        <f t="shared" si="6"/>
        <v>3.1000000000000014</v>
      </c>
      <c r="AD57">
        <f t="shared" si="7"/>
        <v>47.137050000000016</v>
      </c>
      <c r="AE57">
        <f t="shared" si="8"/>
        <v>46.751362867451384</v>
      </c>
      <c r="AF57">
        <f t="shared" si="9"/>
        <v>-0.38568713254863241</v>
      </c>
      <c r="BB57">
        <f t="shared" si="10"/>
        <v>49.788782707632443</v>
      </c>
      <c r="BC57">
        <f t="shared" si="11"/>
        <v>-0.43841729236757487</v>
      </c>
    </row>
    <row r="58" spans="8:55" x14ac:dyDescent="0.3">
      <c r="H58">
        <f t="shared" si="12"/>
        <v>3.2000000000000015</v>
      </c>
      <c r="I58">
        <f t="shared" si="13"/>
        <v>9.81</v>
      </c>
      <c r="J58">
        <f t="shared" si="14"/>
        <v>31.392000000000024</v>
      </c>
      <c r="K58">
        <f t="shared" si="15"/>
        <v>50.227200000000018</v>
      </c>
      <c r="N58">
        <f t="shared" si="0"/>
        <v>3.2000000000000015</v>
      </c>
      <c r="O58">
        <f t="shared" si="16"/>
        <v>9.2750190779194899</v>
      </c>
      <c r="P58">
        <f t="shared" si="17"/>
        <v>30.839539471428505</v>
      </c>
      <c r="Q58">
        <f t="shared" si="18"/>
        <v>49.788782707632443</v>
      </c>
      <c r="T58">
        <f t="shared" si="1"/>
        <v>3.2000000000000015</v>
      </c>
      <c r="U58" s="2">
        <f t="shared" si="1"/>
        <v>9.81</v>
      </c>
      <c r="V58" s="2">
        <f t="shared" si="2"/>
        <v>9.2750190779194899</v>
      </c>
      <c r="Y58">
        <f t="shared" si="3"/>
        <v>3.2000000000000015</v>
      </c>
      <c r="Z58">
        <f t="shared" si="4"/>
        <v>31.392000000000024</v>
      </c>
      <c r="AA58">
        <f t="shared" si="5"/>
        <v>30.839539471428505</v>
      </c>
      <c r="AC58">
        <f t="shared" si="6"/>
        <v>3.2000000000000015</v>
      </c>
      <c r="AD58">
        <f t="shared" si="7"/>
        <v>50.227200000000018</v>
      </c>
      <c r="AE58">
        <f t="shared" si="8"/>
        <v>49.788782707632443</v>
      </c>
      <c r="AF58">
        <f t="shared" si="9"/>
        <v>-0.43841729236757487</v>
      </c>
      <c r="BB58">
        <f t="shared" si="10"/>
        <v>52.919111750164888</v>
      </c>
      <c r="BC58">
        <f t="shared" si="11"/>
        <v>-0.49633824983513364</v>
      </c>
    </row>
    <row r="59" spans="8:55" x14ac:dyDescent="0.3">
      <c r="H59">
        <f t="shared" si="12"/>
        <v>3.3000000000000016</v>
      </c>
      <c r="I59">
        <f t="shared" si="13"/>
        <v>9.81</v>
      </c>
      <c r="J59">
        <f t="shared" si="14"/>
        <v>32.373000000000026</v>
      </c>
      <c r="K59">
        <f t="shared" si="15"/>
        <v>53.415450000000021</v>
      </c>
      <c r="N59">
        <f t="shared" si="0"/>
        <v>3.3000000000000016</v>
      </c>
      <c r="O59">
        <f t="shared" si="16"/>
        <v>9.2423559836311284</v>
      </c>
      <c r="P59">
        <f t="shared" si="17"/>
        <v>31.767041379220455</v>
      </c>
      <c r="Q59">
        <f t="shared" si="18"/>
        <v>52.919111750164888</v>
      </c>
      <c r="T59">
        <f t="shared" si="1"/>
        <v>3.3000000000000016</v>
      </c>
      <c r="U59" s="2">
        <f t="shared" si="1"/>
        <v>9.81</v>
      </c>
      <c r="V59" s="2">
        <f t="shared" si="2"/>
        <v>9.2423559836311284</v>
      </c>
      <c r="Y59">
        <f t="shared" si="3"/>
        <v>3.3000000000000016</v>
      </c>
      <c r="Z59">
        <f t="shared" si="4"/>
        <v>32.373000000000026</v>
      </c>
      <c r="AA59">
        <f t="shared" si="5"/>
        <v>31.767041379220455</v>
      </c>
      <c r="AC59">
        <f t="shared" si="6"/>
        <v>3.3000000000000016</v>
      </c>
      <c r="AD59">
        <f t="shared" si="7"/>
        <v>53.415450000000021</v>
      </c>
      <c r="AE59">
        <f t="shared" si="8"/>
        <v>52.919111750164888</v>
      </c>
      <c r="AF59">
        <f t="shared" si="9"/>
        <v>-0.49633824983513364</v>
      </c>
      <c r="BB59">
        <f t="shared" si="10"/>
        <v>56.142027668005092</v>
      </c>
      <c r="BC59">
        <f t="shared" si="11"/>
        <v>-0.55977233199493526</v>
      </c>
    </row>
    <row r="60" spans="8:55" x14ac:dyDescent="0.3">
      <c r="H60">
        <f t="shared" si="12"/>
        <v>3.4000000000000017</v>
      </c>
      <c r="I60">
        <f t="shared" si="13"/>
        <v>9.81</v>
      </c>
      <c r="J60">
        <f t="shared" si="14"/>
        <v>33.354000000000028</v>
      </c>
      <c r="K60">
        <f t="shared" si="15"/>
        <v>56.701800000000027</v>
      </c>
      <c r="N60">
        <f t="shared" si="0"/>
        <v>3.4000000000000017</v>
      </c>
      <c r="O60">
        <f t="shared" si="16"/>
        <v>9.2088452303858901</v>
      </c>
      <c r="P60">
        <f t="shared" si="17"/>
        <v>32.69127697758357</v>
      </c>
      <c r="Q60">
        <f t="shared" si="18"/>
        <v>56.142027668005092</v>
      </c>
      <c r="T60">
        <f t="shared" si="1"/>
        <v>3.4000000000000017</v>
      </c>
      <c r="U60" s="2">
        <f t="shared" si="1"/>
        <v>9.81</v>
      </c>
      <c r="V60" s="2">
        <f t="shared" si="2"/>
        <v>9.2088452303858901</v>
      </c>
      <c r="Y60">
        <f t="shared" si="3"/>
        <v>3.4000000000000017</v>
      </c>
      <c r="Z60">
        <f t="shared" si="4"/>
        <v>33.354000000000028</v>
      </c>
      <c r="AA60">
        <f t="shared" si="5"/>
        <v>32.69127697758357</v>
      </c>
      <c r="AC60">
        <f t="shared" si="6"/>
        <v>3.4000000000000017</v>
      </c>
      <c r="AD60">
        <f t="shared" si="7"/>
        <v>56.701800000000027</v>
      </c>
      <c r="AE60">
        <f t="shared" si="8"/>
        <v>56.142027668005092</v>
      </c>
      <c r="AF60">
        <f t="shared" si="9"/>
        <v>-0.55977233199493526</v>
      </c>
      <c r="BB60">
        <f t="shared" si="10"/>
        <v>59.457199591915376</v>
      </c>
      <c r="BC60">
        <f t="shared" si="11"/>
        <v>-0.62905040808465174</v>
      </c>
    </row>
    <row r="61" spans="8:55" x14ac:dyDescent="0.3">
      <c r="H61">
        <f t="shared" si="12"/>
        <v>3.5000000000000018</v>
      </c>
      <c r="I61">
        <f t="shared" si="13"/>
        <v>9.81</v>
      </c>
      <c r="J61">
        <f t="shared" si="14"/>
        <v>34.335000000000029</v>
      </c>
      <c r="K61">
        <f t="shared" si="15"/>
        <v>60.086250000000028</v>
      </c>
      <c r="N61">
        <f t="shared" si="0"/>
        <v>3.5000000000000018</v>
      </c>
      <c r="O61">
        <f t="shared" si="16"/>
        <v>9.1745002120815524</v>
      </c>
      <c r="P61">
        <f t="shared" si="17"/>
        <v>33.612161500622157</v>
      </c>
      <c r="Q61">
        <f t="shared" si="18"/>
        <v>59.457199591915376</v>
      </c>
      <c r="T61">
        <f t="shared" si="1"/>
        <v>3.5000000000000018</v>
      </c>
      <c r="U61" s="2">
        <f t="shared" si="1"/>
        <v>9.81</v>
      </c>
      <c r="V61" s="2">
        <f t="shared" si="2"/>
        <v>9.1745002120815524</v>
      </c>
      <c r="Y61">
        <f t="shared" si="3"/>
        <v>3.5000000000000018</v>
      </c>
      <c r="Z61">
        <f t="shared" si="4"/>
        <v>34.335000000000029</v>
      </c>
      <c r="AA61">
        <f t="shared" si="5"/>
        <v>33.612161500622157</v>
      </c>
      <c r="AC61">
        <f t="shared" si="6"/>
        <v>3.5000000000000018</v>
      </c>
      <c r="AD61">
        <f t="shared" si="7"/>
        <v>60.086250000000028</v>
      </c>
      <c r="AE61">
        <f t="shared" si="8"/>
        <v>59.457199591915376</v>
      </c>
      <c r="AF61">
        <f t="shared" si="9"/>
        <v>-0.62905040808465174</v>
      </c>
      <c r="BB61">
        <f t="shared" si="10"/>
        <v>62.864288243037997</v>
      </c>
      <c r="BC61">
        <f t="shared" si="11"/>
        <v>-0.7045117569620345</v>
      </c>
    </row>
    <row r="62" spans="8:55" x14ac:dyDescent="0.3">
      <c r="H62">
        <f t="shared" si="12"/>
        <v>3.6000000000000019</v>
      </c>
      <c r="I62">
        <f t="shared" si="13"/>
        <v>9.81</v>
      </c>
      <c r="J62">
        <f t="shared" si="14"/>
        <v>35.316000000000031</v>
      </c>
      <c r="K62">
        <f t="shared" si="15"/>
        <v>63.568800000000032</v>
      </c>
      <c r="N62">
        <f t="shared" si="0"/>
        <v>3.6000000000000019</v>
      </c>
      <c r="O62">
        <f t="shared" si="16"/>
        <v>9.1393345845852103</v>
      </c>
      <c r="P62">
        <f t="shared" si="17"/>
        <v>34.529611521830311</v>
      </c>
      <c r="Q62">
        <f t="shared" si="18"/>
        <v>62.864288243037997</v>
      </c>
      <c r="T62">
        <f t="shared" si="1"/>
        <v>3.6000000000000019</v>
      </c>
      <c r="U62" s="2">
        <f t="shared" si="1"/>
        <v>9.81</v>
      </c>
      <c r="V62" s="2">
        <f t="shared" si="2"/>
        <v>9.1393345845852103</v>
      </c>
      <c r="Y62">
        <f t="shared" si="3"/>
        <v>3.6000000000000019</v>
      </c>
      <c r="Z62">
        <f t="shared" si="4"/>
        <v>35.316000000000031</v>
      </c>
      <c r="AA62">
        <f t="shared" si="5"/>
        <v>34.529611521830311</v>
      </c>
      <c r="AC62">
        <f t="shared" si="6"/>
        <v>3.6000000000000019</v>
      </c>
      <c r="AD62">
        <f t="shared" si="7"/>
        <v>63.568800000000032</v>
      </c>
      <c r="AE62">
        <f t="shared" si="8"/>
        <v>62.864288243037997</v>
      </c>
      <c r="AF62">
        <f t="shared" si="9"/>
        <v>-0.7045117569620345</v>
      </c>
    </row>
    <row r="63" spans="8:55" x14ac:dyDescent="0.3">
      <c r="H63">
        <f t="shared" si="12"/>
        <v>3.700000000000002</v>
      </c>
      <c r="I63">
        <f t="shared" si="13"/>
        <v>9.81</v>
      </c>
      <c r="J63">
        <f t="shared" si="14"/>
        <v>36.297000000000033</v>
      </c>
      <c r="K63">
        <f t="shared" si="15"/>
        <v>67.14945000000003</v>
      </c>
      <c r="N63">
        <f t="shared" si="0"/>
        <v>3.700000000000002</v>
      </c>
      <c r="O63">
        <f t="shared" si="16"/>
        <v>9.1033622545670116</v>
      </c>
      <c r="P63">
        <f t="shared" si="17"/>
        <v>35.443544980288834</v>
      </c>
      <c r="Q63">
        <f t="shared" si="18"/>
        <v>66.362946068143955</v>
      </c>
      <c r="T63">
        <f t="shared" si="1"/>
        <v>3.700000000000002</v>
      </c>
      <c r="U63" s="2">
        <f t="shared" si="1"/>
        <v>9.81</v>
      </c>
      <c r="V63" s="2">
        <f t="shared" si="2"/>
        <v>9.1033622545670116</v>
      </c>
      <c r="Y63">
        <f t="shared" si="3"/>
        <v>3.700000000000002</v>
      </c>
      <c r="Z63">
        <f t="shared" si="4"/>
        <v>36.297000000000033</v>
      </c>
      <c r="AA63">
        <f t="shared" si="5"/>
        <v>35.443544980288834</v>
      </c>
      <c r="AC63">
        <f t="shared" si="6"/>
        <v>3.700000000000002</v>
      </c>
      <c r="AD63">
        <f t="shared" si="7"/>
        <v>67.14945000000003</v>
      </c>
      <c r="AE63">
        <f t="shared" si="8"/>
        <v>66.362946068143955</v>
      </c>
      <c r="AF63">
        <f t="shared" si="9"/>
        <v>-0.7865039318560747</v>
      </c>
    </row>
    <row r="64" spans="8:55" x14ac:dyDescent="0.3">
      <c r="H64">
        <f t="shared" si="12"/>
        <v>3.800000000000002</v>
      </c>
      <c r="I64">
        <f t="shared" si="13"/>
        <v>9.81</v>
      </c>
      <c r="J64">
        <f t="shared" si="14"/>
        <v>37.278000000000034</v>
      </c>
      <c r="K64">
        <f t="shared" si="15"/>
        <v>70.828200000000038</v>
      </c>
      <c r="N64">
        <f t="shared" si="0"/>
        <v>3.800000000000002</v>
      </c>
      <c r="O64">
        <f t="shared" si="16"/>
        <v>9.0665973682191794</v>
      </c>
      <c r="P64">
        <f t="shared" si="17"/>
        <v>36.353881205745537</v>
      </c>
      <c r="Q64">
        <f t="shared" si="18"/>
        <v>69.952817377445669</v>
      </c>
      <c r="T64">
        <f t="shared" si="1"/>
        <v>3.800000000000002</v>
      </c>
      <c r="U64" s="2">
        <f t="shared" si="1"/>
        <v>9.81</v>
      </c>
      <c r="V64" s="2">
        <f t="shared" si="2"/>
        <v>9.0665973682191794</v>
      </c>
      <c r="Y64">
        <f t="shared" si="3"/>
        <v>3.800000000000002</v>
      </c>
      <c r="Z64">
        <f t="shared" si="4"/>
        <v>37.278000000000034</v>
      </c>
      <c r="AA64">
        <f t="shared" si="5"/>
        <v>36.353881205745537</v>
      </c>
      <c r="AC64">
        <f t="shared" si="6"/>
        <v>3.800000000000002</v>
      </c>
      <c r="AD64">
        <f t="shared" si="7"/>
        <v>70.828200000000038</v>
      </c>
      <c r="AE64">
        <f t="shared" si="8"/>
        <v>69.952817377445669</v>
      </c>
      <c r="AF64">
        <f t="shared" si="9"/>
        <v>-0.87538262255436905</v>
      </c>
    </row>
    <row r="65" spans="8:32" x14ac:dyDescent="0.3">
      <c r="H65">
        <f t="shared" si="12"/>
        <v>3.9000000000000021</v>
      </c>
      <c r="I65">
        <f t="shared" si="13"/>
        <v>9.81</v>
      </c>
      <c r="J65">
        <f t="shared" si="14"/>
        <v>38.259000000000036</v>
      </c>
      <c r="K65">
        <f t="shared" si="15"/>
        <v>74.605050000000034</v>
      </c>
      <c r="N65">
        <f t="shared" si="0"/>
        <v>3.9000000000000021</v>
      </c>
      <c r="O65">
        <f t="shared" si="16"/>
        <v>9.0290542998753303</v>
      </c>
      <c r="P65">
        <f t="shared" si="17"/>
        <v>37.260540942567452</v>
      </c>
      <c r="Q65">
        <f t="shared" si="18"/>
        <v>73.633538484861319</v>
      </c>
      <c r="T65">
        <f t="shared" si="1"/>
        <v>3.9000000000000021</v>
      </c>
      <c r="U65" s="2">
        <f t="shared" si="1"/>
        <v>9.81</v>
      </c>
      <c r="V65" s="2">
        <f t="shared" si="2"/>
        <v>9.0290542998753303</v>
      </c>
      <c r="Y65">
        <f t="shared" si="3"/>
        <v>3.9000000000000021</v>
      </c>
      <c r="Z65">
        <f t="shared" si="4"/>
        <v>38.259000000000036</v>
      </c>
      <c r="AA65">
        <f t="shared" si="5"/>
        <v>37.260540942567452</v>
      </c>
      <c r="AC65">
        <f t="shared" si="6"/>
        <v>3.9000000000000021</v>
      </c>
      <c r="AD65">
        <f t="shared" si="7"/>
        <v>74.605050000000034</v>
      </c>
      <c r="AE65">
        <f t="shared" si="8"/>
        <v>73.633538484861319</v>
      </c>
      <c r="AF65">
        <f t="shared" si="9"/>
        <v>-0.97151151513871525</v>
      </c>
    </row>
    <row r="66" spans="8:32" x14ac:dyDescent="0.3">
      <c r="H66">
        <f t="shared" si="12"/>
        <v>4.0000000000000018</v>
      </c>
      <c r="I66">
        <f t="shared" si="13"/>
        <v>9.81</v>
      </c>
      <c r="J66">
        <f t="shared" si="14"/>
        <v>39.240000000000038</v>
      </c>
      <c r="K66">
        <f t="shared" si="15"/>
        <v>78.480000000000032</v>
      </c>
      <c r="N66">
        <f t="shared" si="0"/>
        <v>4.0000000000000018</v>
      </c>
      <c r="O66">
        <f t="shared" si="16"/>
        <v>8.9907476405451305</v>
      </c>
      <c r="P66">
        <f t="shared" si="17"/>
        <v>38.163446372554986</v>
      </c>
      <c r="Q66">
        <f t="shared" si="18"/>
        <v>77.404737850617437</v>
      </c>
      <c r="T66">
        <f t="shared" si="1"/>
        <v>4.0000000000000018</v>
      </c>
      <c r="U66" s="2">
        <f t="shared" si="1"/>
        <v>9.81</v>
      </c>
      <c r="V66" s="2">
        <f t="shared" si="2"/>
        <v>8.9907476405451305</v>
      </c>
      <c r="Y66">
        <f t="shared" si="3"/>
        <v>4.0000000000000018</v>
      </c>
      <c r="Z66">
        <f t="shared" si="4"/>
        <v>39.240000000000038</v>
      </c>
      <c r="AA66">
        <f t="shared" si="5"/>
        <v>38.163446372554986</v>
      </c>
      <c r="AC66">
        <f t="shared" si="6"/>
        <v>4.0000000000000018</v>
      </c>
      <c r="AD66">
        <f t="shared" si="7"/>
        <v>78.480000000000032</v>
      </c>
      <c r="AE66">
        <f t="shared" si="8"/>
        <v>77.404737850617437</v>
      </c>
      <c r="AF66">
        <f t="shared" si="9"/>
        <v>-1.0752621493825956</v>
      </c>
    </row>
    <row r="67" spans="8:32" x14ac:dyDescent="0.3">
      <c r="H67">
        <f t="shared" si="12"/>
        <v>4.1000000000000014</v>
      </c>
      <c r="I67">
        <f t="shared" si="13"/>
        <v>9.81</v>
      </c>
      <c r="J67">
        <f t="shared" si="14"/>
        <v>40.221000000000039</v>
      </c>
      <c r="K67">
        <f t="shared" si="15"/>
        <v>82.453050000000033</v>
      </c>
      <c r="N67">
        <f t="shared" si="0"/>
        <v>4.1000000000000014</v>
      </c>
      <c r="O67">
        <f t="shared" si="16"/>
        <v>8.9516921863792138</v>
      </c>
      <c r="P67">
        <f t="shared" si="17"/>
        <v>39.062521136609497</v>
      </c>
      <c r="Q67">
        <f t="shared" si="18"/>
        <v>81.266036226075656</v>
      </c>
      <c r="T67">
        <f t="shared" si="1"/>
        <v>4.1000000000000014</v>
      </c>
      <c r="U67" s="2">
        <f t="shared" si="1"/>
        <v>9.81</v>
      </c>
      <c r="V67" s="2">
        <f t="shared" si="2"/>
        <v>8.9516921863792138</v>
      </c>
      <c r="Y67">
        <f t="shared" si="3"/>
        <v>4.1000000000000014</v>
      </c>
      <c r="Z67">
        <f t="shared" si="4"/>
        <v>40.221000000000039</v>
      </c>
      <c r="AA67">
        <f t="shared" si="5"/>
        <v>39.062521136609497</v>
      </c>
      <c r="AC67">
        <f t="shared" si="6"/>
        <v>4.1000000000000014</v>
      </c>
      <c r="AD67">
        <f t="shared" si="7"/>
        <v>82.453050000000033</v>
      </c>
      <c r="AE67">
        <f t="shared" si="8"/>
        <v>81.266036226075656</v>
      </c>
      <c r="AF67">
        <f t="shared" si="9"/>
        <v>-1.1870137739243773</v>
      </c>
    </row>
    <row r="68" spans="8:32" x14ac:dyDescent="0.3">
      <c r="H68">
        <f t="shared" si="12"/>
        <v>4.2000000000000011</v>
      </c>
      <c r="I68">
        <f t="shared" si="13"/>
        <v>9.81</v>
      </c>
      <c r="J68">
        <f t="shared" si="14"/>
        <v>41.202000000000041</v>
      </c>
      <c r="K68">
        <f t="shared" si="15"/>
        <v>86.524200000000036</v>
      </c>
      <c r="N68">
        <f t="shared" si="0"/>
        <v>4.2000000000000011</v>
      </c>
      <c r="O68">
        <f t="shared" si="16"/>
        <v>8.91190292707922</v>
      </c>
      <c r="P68">
        <f t="shared" si="17"/>
        <v>39.957690355247422</v>
      </c>
      <c r="Q68">
        <f t="shared" si="18"/>
        <v>85.217046800668498</v>
      </c>
      <c r="T68">
        <f t="shared" si="1"/>
        <v>4.2000000000000011</v>
      </c>
      <c r="U68" s="2">
        <f t="shared" si="1"/>
        <v>9.81</v>
      </c>
      <c r="V68" s="2">
        <f t="shared" si="2"/>
        <v>8.91190292707922</v>
      </c>
      <c r="Y68">
        <f t="shared" si="3"/>
        <v>4.2000000000000011</v>
      </c>
      <c r="Z68">
        <f t="shared" si="4"/>
        <v>41.202000000000041</v>
      </c>
      <c r="AA68">
        <f t="shared" si="5"/>
        <v>39.957690355247422</v>
      </c>
      <c r="AC68">
        <f t="shared" si="6"/>
        <v>4.2000000000000011</v>
      </c>
      <c r="AD68">
        <f t="shared" si="7"/>
        <v>86.524200000000036</v>
      </c>
      <c r="AE68">
        <f t="shared" si="8"/>
        <v>85.217046800668498</v>
      </c>
      <c r="AF68">
        <f t="shared" si="9"/>
        <v>-1.3071531993315375</v>
      </c>
    </row>
    <row r="69" spans="8:32" x14ac:dyDescent="0.3">
      <c r="H69">
        <f t="shared" si="12"/>
        <v>4.3000000000000007</v>
      </c>
      <c r="I69">
        <f t="shared" si="13"/>
        <v>9.81</v>
      </c>
      <c r="J69">
        <f t="shared" si="14"/>
        <v>42.183000000000042</v>
      </c>
      <c r="K69">
        <f t="shared" si="15"/>
        <v>90.693450000000041</v>
      </c>
      <c r="N69">
        <f t="shared" si="0"/>
        <v>4.3000000000000007</v>
      </c>
      <c r="O69">
        <f t="shared" si="16"/>
        <v>8.8713950342676178</v>
      </c>
      <c r="P69">
        <f t="shared" si="17"/>
        <v>40.848880647955347</v>
      </c>
      <c r="Q69">
        <f t="shared" si="18"/>
        <v>89.257375350828639</v>
      </c>
      <c r="T69">
        <f t="shared" si="1"/>
        <v>4.3000000000000007</v>
      </c>
      <c r="U69" s="2">
        <f t="shared" si="1"/>
        <v>9.81</v>
      </c>
      <c r="V69" s="2">
        <f t="shared" si="2"/>
        <v>8.8713950342676178</v>
      </c>
      <c r="Y69">
        <f t="shared" si="3"/>
        <v>4.3000000000000007</v>
      </c>
      <c r="Z69">
        <f t="shared" si="4"/>
        <v>42.183000000000042</v>
      </c>
      <c r="AA69">
        <f t="shared" si="5"/>
        <v>40.848880647955347</v>
      </c>
      <c r="AC69">
        <f t="shared" si="6"/>
        <v>4.3000000000000007</v>
      </c>
      <c r="AD69">
        <f t="shared" si="7"/>
        <v>90.693450000000041</v>
      </c>
      <c r="AE69">
        <f t="shared" si="8"/>
        <v>89.257375350828639</v>
      </c>
      <c r="AF69">
        <f t="shared" si="9"/>
        <v>-1.4360746491714025</v>
      </c>
    </row>
    <row r="70" spans="8:32" x14ac:dyDescent="0.3">
      <c r="H70">
        <f t="shared" si="12"/>
        <v>4.4000000000000004</v>
      </c>
      <c r="I70">
        <f t="shared" si="13"/>
        <v>9.81</v>
      </c>
      <c r="J70">
        <f t="shared" si="14"/>
        <v>43.164000000000044</v>
      </c>
      <c r="K70">
        <f t="shared" si="15"/>
        <v>94.960800000000049</v>
      </c>
      <c r="N70">
        <f t="shared" si="0"/>
        <v>4.4000000000000004</v>
      </c>
      <c r="O70">
        <f t="shared" si="16"/>
        <v>8.8301838498319274</v>
      </c>
      <c r="P70">
        <f t="shared" si="17"/>
        <v>41.736020151382107</v>
      </c>
      <c r="Q70">
        <f t="shared" si="18"/>
        <v>93.386620390795514</v>
      </c>
      <c r="T70">
        <f t="shared" si="1"/>
        <v>4.4000000000000004</v>
      </c>
      <c r="U70" s="2">
        <f t="shared" si="1"/>
        <v>9.81</v>
      </c>
      <c r="V70" s="2">
        <f t="shared" si="2"/>
        <v>8.8301838498319274</v>
      </c>
      <c r="Y70">
        <f t="shared" si="3"/>
        <v>4.4000000000000004</v>
      </c>
      <c r="Z70">
        <f t="shared" si="4"/>
        <v>43.164000000000044</v>
      </c>
      <c r="AA70">
        <f t="shared" si="5"/>
        <v>41.736020151382107</v>
      </c>
      <c r="AC70">
        <f t="shared" si="6"/>
        <v>4.4000000000000004</v>
      </c>
      <c r="AD70">
        <f t="shared" si="7"/>
        <v>94.960800000000049</v>
      </c>
      <c r="AE70">
        <f t="shared" si="8"/>
        <v>93.386620390795514</v>
      </c>
      <c r="AF70">
        <f t="shared" si="9"/>
        <v>-1.5741796092045348</v>
      </c>
    </row>
    <row r="71" spans="8:32" x14ac:dyDescent="0.3">
      <c r="H71">
        <f t="shared" si="12"/>
        <v>4.5</v>
      </c>
      <c r="I71">
        <f t="shared" si="13"/>
        <v>9.81</v>
      </c>
      <c r="J71">
        <f t="shared" si="14"/>
        <v>44.145000000000046</v>
      </c>
      <c r="K71">
        <f t="shared" si="15"/>
        <v>99.326250000000059</v>
      </c>
      <c r="N71">
        <f t="shared" si="0"/>
        <v>4.5</v>
      </c>
      <c r="O71">
        <f t="shared" si="16"/>
        <v>8.7882848742576432</v>
      </c>
      <c r="P71">
        <f t="shared" si="17"/>
        <v>42.619038536365302</v>
      </c>
      <c r="Q71">
        <f t="shared" si="18"/>
        <v>97.604373325182877</v>
      </c>
      <c r="T71">
        <f t="shared" si="1"/>
        <v>4.5</v>
      </c>
      <c r="U71" s="2">
        <f t="shared" si="1"/>
        <v>9.81</v>
      </c>
      <c r="V71" s="2">
        <f t="shared" si="2"/>
        <v>8.7882848742576432</v>
      </c>
      <c r="Y71">
        <f t="shared" si="3"/>
        <v>4.5</v>
      </c>
      <c r="Z71">
        <f t="shared" si="4"/>
        <v>44.145000000000046</v>
      </c>
      <c r="AA71">
        <f t="shared" si="5"/>
        <v>42.619038536365302</v>
      </c>
      <c r="AC71">
        <f t="shared" si="6"/>
        <v>4.5</v>
      </c>
      <c r="AD71">
        <f t="shared" si="7"/>
        <v>99.326250000000059</v>
      </c>
      <c r="AE71">
        <f t="shared" si="8"/>
        <v>97.604373325182877</v>
      </c>
      <c r="AF71">
        <f t="shared" si="9"/>
        <v>-1.7218766748171817</v>
      </c>
    </row>
    <row r="72" spans="8:32" x14ac:dyDescent="0.3">
      <c r="H72">
        <f t="shared" si="12"/>
        <v>4.5999999999999996</v>
      </c>
      <c r="I72">
        <f t="shared" si="13"/>
        <v>9.81</v>
      </c>
      <c r="J72">
        <f t="shared" si="14"/>
        <v>45.126000000000047</v>
      </c>
      <c r="K72">
        <f t="shared" si="15"/>
        <v>103.78980000000007</v>
      </c>
      <c r="N72">
        <f t="shared" si="0"/>
        <v>4.5999999999999996</v>
      </c>
      <c r="O72">
        <f t="shared" si="16"/>
        <v>8.7457137549640827</v>
      </c>
      <c r="P72">
        <f t="shared" si="17"/>
        <v>43.497867023791066</v>
      </c>
      <c r="Q72">
        <f t="shared" si="18"/>
        <v>101.9102186031907</v>
      </c>
      <c r="T72">
        <f t="shared" si="1"/>
        <v>4.5999999999999996</v>
      </c>
      <c r="U72" s="2">
        <f t="shared" si="1"/>
        <v>9.81</v>
      </c>
      <c r="V72" s="2">
        <f t="shared" si="2"/>
        <v>8.7457137549640827</v>
      </c>
      <c r="Y72">
        <f t="shared" si="3"/>
        <v>4.5999999999999996</v>
      </c>
      <c r="Z72">
        <f t="shared" si="4"/>
        <v>45.126000000000047</v>
      </c>
      <c r="AA72">
        <f t="shared" si="5"/>
        <v>43.497867023791066</v>
      </c>
      <c r="AC72">
        <f t="shared" si="6"/>
        <v>4.5999999999999996</v>
      </c>
      <c r="AD72">
        <f t="shared" si="7"/>
        <v>103.78980000000007</v>
      </c>
      <c r="AE72">
        <f t="shared" si="8"/>
        <v>101.9102186031907</v>
      </c>
      <c r="AF72">
        <f t="shared" si="9"/>
        <v>-1.8795813968093711</v>
      </c>
    </row>
    <row r="73" spans="8:32" x14ac:dyDescent="0.3">
      <c r="H73">
        <f t="shared" si="12"/>
        <v>4.6999999999999993</v>
      </c>
      <c r="I73">
        <f t="shared" si="13"/>
        <v>9.81</v>
      </c>
      <c r="J73">
        <f t="shared" si="14"/>
        <v>46.107000000000049</v>
      </c>
      <c r="K73">
        <f t="shared" si="15"/>
        <v>108.35145000000007</v>
      </c>
      <c r="N73">
        <f t="shared" si="0"/>
        <v>4.6999999999999993</v>
      </c>
      <c r="O73">
        <f t="shared" si="16"/>
        <v>8.7024862746570602</v>
      </c>
      <c r="P73">
        <f t="shared" si="17"/>
        <v>44.372438399287475</v>
      </c>
      <c r="Q73">
        <f t="shared" si="18"/>
        <v>106.30373387434463</v>
      </c>
      <c r="T73">
        <f t="shared" si="1"/>
        <v>4.6999999999999993</v>
      </c>
      <c r="U73" s="2">
        <f t="shared" si="1"/>
        <v>9.81</v>
      </c>
      <c r="V73" s="2">
        <f t="shared" si="2"/>
        <v>8.7024862746570602</v>
      </c>
      <c r="Y73">
        <f t="shared" si="3"/>
        <v>4.6999999999999993</v>
      </c>
      <c r="Z73">
        <f t="shared" si="4"/>
        <v>46.107000000000049</v>
      </c>
      <c r="AA73">
        <f t="shared" si="5"/>
        <v>44.372438399287475</v>
      </c>
      <c r="AC73">
        <f t="shared" si="6"/>
        <v>4.6999999999999993</v>
      </c>
      <c r="AD73">
        <f t="shared" si="7"/>
        <v>108.35145000000007</v>
      </c>
      <c r="AE73">
        <f t="shared" si="8"/>
        <v>106.30373387434463</v>
      </c>
      <c r="AF73">
        <f t="shared" si="9"/>
        <v>-2.047716125655441</v>
      </c>
    </row>
    <row r="74" spans="8:32" x14ac:dyDescent="0.3">
      <c r="H74">
        <f t="shared" si="12"/>
        <v>4.7999999999999989</v>
      </c>
      <c r="I74">
        <f t="shared" si="13"/>
        <v>9.81</v>
      </c>
      <c r="J74">
        <f t="shared" si="14"/>
        <v>47.088000000000051</v>
      </c>
      <c r="K74">
        <f t="shared" si="15"/>
        <v>113.01120000000007</v>
      </c>
      <c r="N74">
        <f t="shared" si="0"/>
        <v>4.7999999999999989</v>
      </c>
      <c r="O74">
        <f t="shared" si="16"/>
        <v>8.6586183397120831</v>
      </c>
      <c r="P74">
        <f t="shared" si="17"/>
        <v>45.242687026753181</v>
      </c>
      <c r="Q74">
        <f t="shared" si="18"/>
        <v>110.78449014564666</v>
      </c>
      <c r="T74">
        <f t="shared" si="1"/>
        <v>4.7999999999999989</v>
      </c>
      <c r="U74" s="2">
        <f t="shared" si="1"/>
        <v>9.81</v>
      </c>
      <c r="V74" s="2">
        <f t="shared" si="2"/>
        <v>8.6586183397120831</v>
      </c>
      <c r="Y74">
        <f t="shared" si="3"/>
        <v>4.7999999999999989</v>
      </c>
      <c r="Z74">
        <f t="shared" si="4"/>
        <v>47.088000000000051</v>
      </c>
      <c r="AA74">
        <f t="shared" si="5"/>
        <v>45.242687026753181</v>
      </c>
      <c r="AC74">
        <f t="shared" si="6"/>
        <v>4.7999999999999989</v>
      </c>
      <c r="AD74">
        <f t="shared" si="7"/>
        <v>113.01120000000007</v>
      </c>
      <c r="AE74">
        <f t="shared" si="8"/>
        <v>110.78449014564666</v>
      </c>
      <c r="AF74">
        <f t="shared" si="9"/>
        <v>-2.2267098543534161</v>
      </c>
    </row>
    <row r="75" spans="8:32" x14ac:dyDescent="0.3">
      <c r="H75">
        <f t="shared" si="12"/>
        <v>4.8999999999999986</v>
      </c>
      <c r="I75">
        <f t="shared" si="13"/>
        <v>9.81</v>
      </c>
      <c r="J75">
        <f t="shared" si="14"/>
        <v>48.069000000000052</v>
      </c>
      <c r="K75">
        <f t="shared" si="15"/>
        <v>117.76905000000008</v>
      </c>
      <c r="N75">
        <f t="shared" si="0"/>
        <v>4.8999999999999986</v>
      </c>
      <c r="O75">
        <f t="shared" si="16"/>
        <v>8.6141259686014831</v>
      </c>
      <c r="P75">
        <f t="shared" si="17"/>
        <v>46.10854886072439</v>
      </c>
      <c r="Q75">
        <f t="shared" si="18"/>
        <v>115.35205194002053</v>
      </c>
      <c r="T75">
        <f t="shared" si="1"/>
        <v>4.8999999999999986</v>
      </c>
      <c r="U75" s="2">
        <f t="shared" si="1"/>
        <v>9.81</v>
      </c>
      <c r="V75" s="2">
        <f t="shared" si="2"/>
        <v>8.6141259686014831</v>
      </c>
      <c r="Y75">
        <f t="shared" si="3"/>
        <v>4.8999999999999986</v>
      </c>
      <c r="Z75">
        <f t="shared" si="4"/>
        <v>48.069000000000052</v>
      </c>
      <c r="AA75">
        <f t="shared" si="5"/>
        <v>46.10854886072439</v>
      </c>
      <c r="AC75">
        <f t="shared" si="6"/>
        <v>4.8999999999999986</v>
      </c>
      <c r="AD75">
        <f t="shared" si="7"/>
        <v>117.76905000000008</v>
      </c>
      <c r="AE75">
        <f t="shared" si="8"/>
        <v>115.35205194002053</v>
      </c>
      <c r="AF75">
        <f t="shared" si="9"/>
        <v>-2.416998059979548</v>
      </c>
    </row>
    <row r="76" spans="8:32" x14ac:dyDescent="0.3">
      <c r="H76">
        <f t="shared" si="12"/>
        <v>4.9999999999999982</v>
      </c>
      <c r="I76">
        <f t="shared" si="13"/>
        <v>9.81</v>
      </c>
      <c r="J76">
        <f t="shared" si="14"/>
        <v>49.050000000000054</v>
      </c>
      <c r="K76">
        <f t="shared" si="15"/>
        <v>122.62500000000009</v>
      </c>
      <c r="N76">
        <f t="shared" si="0"/>
        <v>4.9999999999999982</v>
      </c>
      <c r="O76">
        <f t="shared" si="16"/>
        <v>8.5690252803785754</v>
      </c>
      <c r="P76">
        <f t="shared" si="17"/>
        <v>46.969961457584539</v>
      </c>
      <c r="Q76">
        <f t="shared" si="18"/>
        <v>120.00597745593598</v>
      </c>
      <c r="T76">
        <f t="shared" si="1"/>
        <v>4.9999999999999982</v>
      </c>
      <c r="U76" s="2">
        <f t="shared" si="1"/>
        <v>9.81</v>
      </c>
      <c r="V76" s="2">
        <f t="shared" si="2"/>
        <v>8.5690252803785754</v>
      </c>
      <c r="Y76">
        <f t="shared" si="3"/>
        <v>4.9999999999999982</v>
      </c>
      <c r="Z76">
        <f t="shared" si="4"/>
        <v>49.050000000000054</v>
      </c>
      <c r="AA76">
        <f t="shared" si="5"/>
        <v>46.969961457584539</v>
      </c>
      <c r="AC76">
        <f t="shared" si="6"/>
        <v>4.9999999999999982</v>
      </c>
      <c r="AD76">
        <f t="shared" si="7"/>
        <v>122.62500000000009</v>
      </c>
      <c r="AE76">
        <f t="shared" si="8"/>
        <v>120.00597745593598</v>
      </c>
      <c r="AF76">
        <f t="shared" si="9"/>
        <v>-2.6190225440641086</v>
      </c>
    </row>
    <row r="77" spans="8:32" x14ac:dyDescent="0.3">
      <c r="H77">
        <f t="shared" si="12"/>
        <v>5.0999999999999979</v>
      </c>
      <c r="I77">
        <f t="shared" si="13"/>
        <v>9.81</v>
      </c>
      <c r="J77">
        <f t="shared" si="14"/>
        <v>50.031000000000056</v>
      </c>
      <c r="K77">
        <f t="shared" si="15"/>
        <v>127.57905000000009</v>
      </c>
      <c r="N77">
        <f t="shared" si="0"/>
        <v>5.0999999999999979</v>
      </c>
      <c r="O77">
        <f t="shared" si="16"/>
        <v>8.5233324832316875</v>
      </c>
      <c r="P77">
        <f t="shared" si="17"/>
        <v>47.826863985622396</v>
      </c>
      <c r="Q77">
        <f t="shared" si="18"/>
        <v>124.74581872809632</v>
      </c>
      <c r="T77">
        <f t="shared" si="1"/>
        <v>5.0999999999999979</v>
      </c>
      <c r="U77" s="2">
        <f t="shared" si="1"/>
        <v>9.81</v>
      </c>
      <c r="V77" s="2">
        <f t="shared" si="2"/>
        <v>8.5233324832316875</v>
      </c>
      <c r="Y77">
        <f t="shared" si="3"/>
        <v>5.0999999999999979</v>
      </c>
      <c r="Z77">
        <f t="shared" si="4"/>
        <v>50.031000000000056</v>
      </c>
      <c r="AA77">
        <f t="shared" si="5"/>
        <v>47.826863985622396</v>
      </c>
      <c r="AC77">
        <f t="shared" si="6"/>
        <v>5.0999999999999979</v>
      </c>
      <c r="AD77">
        <f t="shared" si="7"/>
        <v>127.57905000000009</v>
      </c>
      <c r="AE77">
        <f t="shared" si="8"/>
        <v>124.74581872809632</v>
      </c>
      <c r="AF77">
        <f t="shared" si="9"/>
        <v>-2.8332312719037702</v>
      </c>
    </row>
    <row r="78" spans="8:32" x14ac:dyDescent="0.3">
      <c r="H78">
        <f t="shared" si="12"/>
        <v>5.1999999999999975</v>
      </c>
      <c r="I78">
        <f t="shared" si="13"/>
        <v>9.81</v>
      </c>
      <c r="J78">
        <f t="shared" si="14"/>
        <v>51.012000000000057</v>
      </c>
      <c r="K78">
        <f t="shared" si="15"/>
        <v>132.63120000000009</v>
      </c>
      <c r="N78">
        <f t="shared" si="0"/>
        <v>5.1999999999999975</v>
      </c>
      <c r="O78">
        <f t="shared" si="16"/>
        <v>8.4770638631204775</v>
      </c>
      <c r="P78">
        <f t="shared" si="17"/>
        <v>48.679197233945565</v>
      </c>
      <c r="Q78">
        <f t="shared" si="18"/>
        <v>129.57112178907471</v>
      </c>
      <c r="T78">
        <f t="shared" si="1"/>
        <v>5.1999999999999975</v>
      </c>
      <c r="U78" s="2">
        <f t="shared" si="1"/>
        <v>9.81</v>
      </c>
      <c r="V78" s="2">
        <f t="shared" si="2"/>
        <v>8.4770638631204775</v>
      </c>
      <c r="Y78">
        <f t="shared" si="3"/>
        <v>5.1999999999999975</v>
      </c>
      <c r="Z78">
        <f t="shared" si="4"/>
        <v>51.012000000000057</v>
      </c>
      <c r="AA78">
        <f t="shared" si="5"/>
        <v>48.679197233945565</v>
      </c>
      <c r="AC78">
        <f t="shared" si="6"/>
        <v>5.1999999999999975</v>
      </c>
      <c r="AD78">
        <f t="shared" si="7"/>
        <v>132.63120000000009</v>
      </c>
      <c r="AE78">
        <f t="shared" si="8"/>
        <v>129.57112178907471</v>
      </c>
      <c r="AF78">
        <f t="shared" si="9"/>
        <v>-3.0600782109253828</v>
      </c>
    </row>
    <row r="79" spans="8:32" x14ac:dyDescent="0.3">
      <c r="H79">
        <f t="shared" si="12"/>
        <v>5.2999999999999972</v>
      </c>
      <c r="I79">
        <f t="shared" si="13"/>
        <v>9.81</v>
      </c>
      <c r="J79">
        <f t="shared" si="14"/>
        <v>51.993000000000059</v>
      </c>
      <c r="K79">
        <f t="shared" si="15"/>
        <v>137.78145000000009</v>
      </c>
      <c r="N79">
        <f t="shared" si="0"/>
        <v>5.2999999999999972</v>
      </c>
      <c r="O79">
        <f t="shared" si="16"/>
        <v>8.4302357725067143</v>
      </c>
      <c r="P79">
        <f t="shared" si="17"/>
        <v>49.526903620257613</v>
      </c>
      <c r="Q79">
        <f t="shared" si="18"/>
        <v>134.48142683178486</v>
      </c>
      <c r="T79">
        <f t="shared" si="1"/>
        <v>5.2999999999999972</v>
      </c>
      <c r="U79" s="2">
        <f t="shared" si="1"/>
        <v>9.81</v>
      </c>
      <c r="V79" s="2">
        <f t="shared" si="2"/>
        <v>8.4302357725067143</v>
      </c>
      <c r="Y79">
        <f t="shared" si="3"/>
        <v>5.2999999999999972</v>
      </c>
      <c r="Z79">
        <f t="shared" si="4"/>
        <v>51.993000000000059</v>
      </c>
      <c r="AA79">
        <f t="shared" si="5"/>
        <v>49.526903620257613</v>
      </c>
      <c r="AC79">
        <f t="shared" si="6"/>
        <v>5.2999999999999972</v>
      </c>
      <c r="AD79">
        <f t="shared" si="7"/>
        <v>137.78145000000009</v>
      </c>
      <c r="AE79">
        <f t="shared" si="8"/>
        <v>134.48142683178486</v>
      </c>
      <c r="AF79">
        <f t="shared" si="9"/>
        <v>-3.3000231682152332</v>
      </c>
    </row>
    <row r="80" spans="8:32" x14ac:dyDescent="0.3">
      <c r="H80">
        <f t="shared" si="12"/>
        <v>5.3999999999999968</v>
      </c>
      <c r="I80">
        <f t="shared" si="13"/>
        <v>9.81</v>
      </c>
      <c r="J80">
        <f t="shared" si="14"/>
        <v>52.974000000000061</v>
      </c>
      <c r="K80">
        <f t="shared" si="15"/>
        <v>143.02980000000011</v>
      </c>
      <c r="N80">
        <f t="shared" si="0"/>
        <v>5.3999999999999968</v>
      </c>
      <c r="O80">
        <f t="shared" si="16"/>
        <v>8.3828646191912153</v>
      </c>
      <c r="P80">
        <f t="shared" si="17"/>
        <v>50.369927197508282</v>
      </c>
      <c r="Q80">
        <f t="shared" si="18"/>
        <v>139.47626837267316</v>
      </c>
      <c r="T80">
        <f t="shared" si="1"/>
        <v>5.3999999999999968</v>
      </c>
      <c r="U80" s="2">
        <f t="shared" si="1"/>
        <v>9.81</v>
      </c>
      <c r="V80" s="2">
        <f t="shared" si="2"/>
        <v>8.3828646191912153</v>
      </c>
      <c r="Y80">
        <f t="shared" si="3"/>
        <v>5.3999999999999968</v>
      </c>
      <c r="Z80">
        <f t="shared" si="4"/>
        <v>52.974000000000061</v>
      </c>
      <c r="AA80">
        <f t="shared" si="5"/>
        <v>50.369927197508282</v>
      </c>
      <c r="AC80">
        <f t="shared" si="6"/>
        <v>5.3999999999999968</v>
      </c>
      <c r="AD80">
        <f t="shared" si="7"/>
        <v>143.02980000000011</v>
      </c>
      <c r="AE80">
        <f t="shared" si="8"/>
        <v>139.47626837267316</v>
      </c>
      <c r="AF80">
        <f t="shared" si="9"/>
        <v>-3.5535316273269473</v>
      </c>
    </row>
    <row r="81" spans="8:32" x14ac:dyDescent="0.3">
      <c r="H81">
        <f t="shared" si="12"/>
        <v>5.4999999999999964</v>
      </c>
      <c r="I81">
        <f t="shared" si="13"/>
        <v>9.81</v>
      </c>
      <c r="J81">
        <f t="shared" si="14"/>
        <v>53.955000000000062</v>
      </c>
      <c r="K81">
        <f t="shared" si="15"/>
        <v>148.37625000000011</v>
      </c>
      <c r="N81">
        <f t="shared" si="0"/>
        <v>5.4999999999999964</v>
      </c>
      <c r="O81">
        <f t="shared" si="16"/>
        <v>8.3349668552683696</v>
      </c>
      <c r="P81">
        <f t="shared" si="17"/>
        <v>51.2082136594274</v>
      </c>
      <c r="Q81">
        <f t="shared" si="18"/>
        <v>144.55517541551995</v>
      </c>
      <c r="T81">
        <f t="shared" si="1"/>
        <v>5.4999999999999964</v>
      </c>
      <c r="U81" s="2">
        <f t="shared" si="1"/>
        <v>9.81</v>
      </c>
      <c r="V81" s="2">
        <f t="shared" si="2"/>
        <v>8.3349668552683696</v>
      </c>
      <c r="Y81">
        <f t="shared" si="3"/>
        <v>5.4999999999999964</v>
      </c>
      <c r="Z81">
        <f t="shared" si="4"/>
        <v>53.955000000000062</v>
      </c>
      <c r="AA81">
        <f t="shared" si="5"/>
        <v>51.2082136594274</v>
      </c>
      <c r="AC81">
        <f t="shared" si="6"/>
        <v>5.4999999999999964</v>
      </c>
      <c r="AD81">
        <f t="shared" si="7"/>
        <v>148.37625000000011</v>
      </c>
      <c r="AE81">
        <f t="shared" si="8"/>
        <v>144.55517541551995</v>
      </c>
      <c r="AF81">
        <f t="shared" si="9"/>
        <v>-3.8210745844801579</v>
      </c>
    </row>
    <row r="82" spans="8:32" x14ac:dyDescent="0.3">
      <c r="H82">
        <f t="shared" si="12"/>
        <v>5.5999999999999961</v>
      </c>
      <c r="I82">
        <f t="shared" si="13"/>
        <v>9.81</v>
      </c>
      <c r="J82">
        <f t="shared" si="14"/>
        <v>54.936000000000064</v>
      </c>
      <c r="K82">
        <f t="shared" si="15"/>
        <v>153.82080000000013</v>
      </c>
      <c r="N82">
        <f t="shared" si="0"/>
        <v>5.5999999999999961</v>
      </c>
      <c r="O82">
        <f t="shared" si="16"/>
        <v>8.286558966209185</v>
      </c>
      <c r="P82">
        <f t="shared" si="17"/>
        <v>52.04171034495424</v>
      </c>
      <c r="Q82">
        <f t="shared" si="18"/>
        <v>149.71767161573905</v>
      </c>
      <c r="T82">
        <f t="shared" si="1"/>
        <v>5.5999999999999961</v>
      </c>
      <c r="U82" s="2">
        <f t="shared" si="1"/>
        <v>9.81</v>
      </c>
      <c r="V82" s="2">
        <f t="shared" si="2"/>
        <v>8.286558966209185</v>
      </c>
      <c r="Y82">
        <f t="shared" si="3"/>
        <v>5.5999999999999961</v>
      </c>
      <c r="Z82">
        <f t="shared" si="4"/>
        <v>54.936000000000064</v>
      </c>
      <c r="AA82">
        <f t="shared" si="5"/>
        <v>52.04171034495424</v>
      </c>
      <c r="AC82">
        <f t="shared" si="6"/>
        <v>5.5999999999999961</v>
      </c>
      <c r="AD82">
        <f t="shared" si="7"/>
        <v>153.82080000000013</v>
      </c>
      <c r="AE82">
        <f t="shared" si="8"/>
        <v>149.71767161573905</v>
      </c>
      <c r="AF82">
        <f t="shared" si="9"/>
        <v>-4.1031283842610833</v>
      </c>
    </row>
    <row r="83" spans="8:32" x14ac:dyDescent="0.3">
      <c r="H83">
        <f t="shared" si="12"/>
        <v>5.6999999999999957</v>
      </c>
      <c r="I83">
        <f t="shared" si="13"/>
        <v>9.81</v>
      </c>
      <c r="J83">
        <f t="shared" si="14"/>
        <v>55.917000000000066</v>
      </c>
      <c r="K83">
        <f t="shared" si="15"/>
        <v>159.36345000000014</v>
      </c>
      <c r="N83">
        <f t="shared" si="0"/>
        <v>5.6999999999999957</v>
      </c>
      <c r="O83">
        <f t="shared" si="16"/>
        <v>8.2376574600834616</v>
      </c>
      <c r="P83">
        <f t="shared" si="17"/>
        <v>52.870366241575155</v>
      </c>
      <c r="Q83">
        <f t="shared" si="18"/>
        <v>154.96327544506551</v>
      </c>
      <c r="T83">
        <f t="shared" si="1"/>
        <v>5.6999999999999957</v>
      </c>
      <c r="U83" s="2">
        <f t="shared" si="1"/>
        <v>9.81</v>
      </c>
      <c r="V83" s="2">
        <f t="shared" si="2"/>
        <v>8.2376574600834616</v>
      </c>
      <c r="Y83">
        <f t="shared" si="3"/>
        <v>5.6999999999999957</v>
      </c>
      <c r="Z83">
        <f t="shared" si="4"/>
        <v>55.917000000000066</v>
      </c>
      <c r="AA83">
        <f t="shared" si="5"/>
        <v>52.870366241575155</v>
      </c>
      <c r="AC83">
        <f t="shared" si="6"/>
        <v>5.6999999999999957</v>
      </c>
      <c r="AD83">
        <f t="shared" si="7"/>
        <v>159.36345000000014</v>
      </c>
      <c r="AE83">
        <f t="shared" si="8"/>
        <v>154.96327544506551</v>
      </c>
      <c r="AF83">
        <f t="shared" si="9"/>
        <v>-4.4001745549346367</v>
      </c>
    </row>
    <row r="84" spans="8:32" x14ac:dyDescent="0.3">
      <c r="H84">
        <f t="shared" si="12"/>
        <v>5.7999999999999954</v>
      </c>
      <c r="I84">
        <f t="shared" si="13"/>
        <v>9.81</v>
      </c>
      <c r="J84">
        <f t="shared" si="14"/>
        <v>56.898000000000067</v>
      </c>
      <c r="K84">
        <f t="shared" si="15"/>
        <v>165.00420000000014</v>
      </c>
      <c r="N84">
        <f t="shared" si="0"/>
        <v>5.7999999999999954</v>
      </c>
      <c r="O84">
        <f t="shared" si="16"/>
        <v>8.1882788569312286</v>
      </c>
      <c r="P84">
        <f t="shared" si="17"/>
        <v>53.694131987583503</v>
      </c>
      <c r="Q84">
        <f t="shared" si="18"/>
        <v>160.29150035652344</v>
      </c>
      <c r="T84">
        <f t="shared" si="1"/>
        <v>5.7999999999999954</v>
      </c>
      <c r="U84" s="2">
        <f t="shared" si="1"/>
        <v>9.81</v>
      </c>
      <c r="V84" s="2">
        <f t="shared" si="2"/>
        <v>8.1882788569312286</v>
      </c>
      <c r="Y84">
        <f t="shared" si="3"/>
        <v>5.7999999999999954</v>
      </c>
      <c r="Z84">
        <f t="shared" si="4"/>
        <v>56.898000000000067</v>
      </c>
      <c r="AA84">
        <f t="shared" si="5"/>
        <v>53.694131987583503</v>
      </c>
      <c r="AC84">
        <f t="shared" si="6"/>
        <v>5.7999999999999954</v>
      </c>
      <c r="AD84">
        <f t="shared" si="7"/>
        <v>165.00420000000014</v>
      </c>
      <c r="AE84">
        <f t="shared" si="8"/>
        <v>160.29150035652344</v>
      </c>
      <c r="AF84">
        <f t="shared" si="9"/>
        <v>-4.7126996434766966</v>
      </c>
    </row>
    <row r="85" spans="8:32" x14ac:dyDescent="0.3">
      <c r="H85">
        <f t="shared" si="12"/>
        <v>5.899999999999995</v>
      </c>
      <c r="I85">
        <f t="shared" si="13"/>
        <v>9.81</v>
      </c>
      <c r="J85">
        <f t="shared" si="14"/>
        <v>57.879000000000069</v>
      </c>
      <c r="K85">
        <f t="shared" si="15"/>
        <v>170.74305000000015</v>
      </c>
      <c r="N85">
        <f t="shared" si="0"/>
        <v>5.899999999999995</v>
      </c>
      <c r="O85">
        <f t="shared" si="16"/>
        <v>8.1384396782931745</v>
      </c>
      <c r="P85">
        <f t="shared" si="17"/>
        <v>54.512959873276628</v>
      </c>
      <c r="Q85">
        <f t="shared" si="18"/>
        <v>165.70185494956644</v>
      </c>
      <c r="T85">
        <f t="shared" si="1"/>
        <v>5.899999999999995</v>
      </c>
      <c r="U85" s="2">
        <f t="shared" si="1"/>
        <v>9.81</v>
      </c>
      <c r="V85" s="2">
        <f t="shared" si="2"/>
        <v>8.1384396782931745</v>
      </c>
      <c r="Y85">
        <f t="shared" si="3"/>
        <v>5.899999999999995</v>
      </c>
      <c r="Z85">
        <f t="shared" si="4"/>
        <v>57.879000000000069</v>
      </c>
      <c r="AA85">
        <f t="shared" si="5"/>
        <v>54.512959873276628</v>
      </c>
      <c r="AC85">
        <f t="shared" si="6"/>
        <v>5.899999999999995</v>
      </c>
      <c r="AD85">
        <f t="shared" si="7"/>
        <v>170.74305000000015</v>
      </c>
      <c r="AE85">
        <f t="shared" si="8"/>
        <v>165.70185494956644</v>
      </c>
      <c r="AF85">
        <f t="shared" si="9"/>
        <v>-5.0411950504337142</v>
      </c>
    </row>
    <row r="86" spans="8:32" x14ac:dyDescent="0.3">
      <c r="H86">
        <f t="shared" si="12"/>
        <v>5.9999999999999947</v>
      </c>
      <c r="I86">
        <f t="shared" si="13"/>
        <v>9.81</v>
      </c>
      <c r="J86">
        <f t="shared" si="14"/>
        <v>58.86000000000007</v>
      </c>
      <c r="K86">
        <f t="shared" si="15"/>
        <v>176.58000000000015</v>
      </c>
      <c r="N86">
        <f t="shared" si="0"/>
        <v>5.9999999999999947</v>
      </c>
      <c r="O86">
        <f t="shared" si="16"/>
        <v>8.0881564369093795</v>
      </c>
      <c r="P86">
        <f t="shared" si="17"/>
        <v>55.326803841105942</v>
      </c>
      <c r="Q86">
        <f t="shared" si="18"/>
        <v>171.19384313528556</v>
      </c>
      <c r="T86">
        <f t="shared" si="1"/>
        <v>5.9999999999999947</v>
      </c>
      <c r="U86" s="2">
        <f t="shared" si="1"/>
        <v>9.81</v>
      </c>
      <c r="V86" s="2">
        <f t="shared" si="2"/>
        <v>8.0881564369093795</v>
      </c>
      <c r="Y86">
        <f t="shared" si="3"/>
        <v>5.9999999999999947</v>
      </c>
      <c r="Z86">
        <f t="shared" si="4"/>
        <v>58.86000000000007</v>
      </c>
      <c r="AA86">
        <f t="shared" si="5"/>
        <v>55.326803841105942</v>
      </c>
      <c r="AC86">
        <f t="shared" si="6"/>
        <v>5.9999999999999947</v>
      </c>
      <c r="AD86">
        <f t="shared" si="7"/>
        <v>176.58000000000015</v>
      </c>
      <c r="AE86">
        <f t="shared" si="8"/>
        <v>171.19384313528556</v>
      </c>
      <c r="AF86">
        <f t="shared" si="9"/>
        <v>-5.386156864714593</v>
      </c>
    </row>
    <row r="87" spans="8:32" x14ac:dyDescent="0.3">
      <c r="H87">
        <f t="shared" si="12"/>
        <v>6.0999999999999943</v>
      </c>
      <c r="I87">
        <f t="shared" si="13"/>
        <v>9.81</v>
      </c>
      <c r="J87">
        <f t="shared" si="14"/>
        <v>59.841000000000072</v>
      </c>
      <c r="K87">
        <f t="shared" si="15"/>
        <v>182.51505000000017</v>
      </c>
      <c r="N87">
        <f t="shared" si="0"/>
        <v>6.0999999999999943</v>
      </c>
      <c r="O87">
        <f t="shared" si="16"/>
        <v>8.0374456265951775</v>
      </c>
      <c r="P87">
        <f t="shared" si="17"/>
        <v>56.135619484796877</v>
      </c>
      <c r="Q87">
        <f t="shared" si="18"/>
        <v>176.76696430158071</v>
      </c>
      <c r="T87">
        <f t="shared" si="1"/>
        <v>6.0999999999999943</v>
      </c>
      <c r="U87" s="2">
        <f t="shared" si="1"/>
        <v>9.81</v>
      </c>
      <c r="V87" s="2">
        <f t="shared" si="2"/>
        <v>8.0374456265951775</v>
      </c>
      <c r="Y87">
        <f t="shared" si="3"/>
        <v>6.0999999999999943</v>
      </c>
      <c r="Z87">
        <f t="shared" si="4"/>
        <v>59.841000000000072</v>
      </c>
      <c r="AA87">
        <f t="shared" si="5"/>
        <v>56.135619484796877</v>
      </c>
      <c r="AC87">
        <f t="shared" si="6"/>
        <v>6.0999999999999943</v>
      </c>
      <c r="AD87">
        <f t="shared" si="7"/>
        <v>182.51505000000017</v>
      </c>
      <c r="AE87">
        <f t="shared" si="8"/>
        <v>176.76696430158071</v>
      </c>
      <c r="AF87">
        <f t="shared" si="9"/>
        <v>-5.7480856984194588</v>
      </c>
    </row>
    <row r="88" spans="8:32" x14ac:dyDescent="0.3">
      <c r="H88">
        <f t="shared" si="12"/>
        <v>6.199999999999994</v>
      </c>
      <c r="I88">
        <f t="shared" si="13"/>
        <v>9.81</v>
      </c>
      <c r="J88">
        <f t="shared" si="14"/>
        <v>60.822000000000074</v>
      </c>
      <c r="K88">
        <f t="shared" si="15"/>
        <v>188.54820000000018</v>
      </c>
      <c r="N88">
        <f t="shared" si="0"/>
        <v>6.199999999999994</v>
      </c>
      <c r="O88">
        <f t="shared" si="16"/>
        <v>7.9863237123025677</v>
      </c>
      <c r="P88">
        <f t="shared" si="17"/>
        <v>56.939364047456394</v>
      </c>
      <c r="Q88">
        <f t="shared" si="18"/>
        <v>182.42071347819336</v>
      </c>
      <c r="T88">
        <f t="shared" si="1"/>
        <v>6.199999999999994</v>
      </c>
      <c r="U88" s="2">
        <f t="shared" si="1"/>
        <v>9.81</v>
      </c>
      <c r="V88" s="2">
        <f t="shared" si="2"/>
        <v>7.9863237123025677</v>
      </c>
      <c r="Y88">
        <f t="shared" si="3"/>
        <v>6.199999999999994</v>
      </c>
      <c r="Z88">
        <f t="shared" si="4"/>
        <v>60.822000000000074</v>
      </c>
      <c r="AA88">
        <f t="shared" si="5"/>
        <v>56.939364047456394</v>
      </c>
      <c r="AC88">
        <f t="shared" si="6"/>
        <v>6.199999999999994</v>
      </c>
      <c r="AD88">
        <f t="shared" si="7"/>
        <v>188.54820000000018</v>
      </c>
      <c r="AE88">
        <f t="shared" si="8"/>
        <v>182.42071347819336</v>
      </c>
      <c r="AF88">
        <f t="shared" si="9"/>
        <v>-6.1274865218068157</v>
      </c>
    </row>
    <row r="89" spans="8:32" x14ac:dyDescent="0.3">
      <c r="H89">
        <f t="shared" si="12"/>
        <v>6.2999999999999936</v>
      </c>
      <c r="I89">
        <f t="shared" si="13"/>
        <v>9.81</v>
      </c>
      <c r="J89">
        <f t="shared" si="14"/>
        <v>61.803000000000075</v>
      </c>
      <c r="K89">
        <f t="shared" si="15"/>
        <v>194.67945000000017</v>
      </c>
      <c r="N89">
        <f t="shared" si="0"/>
        <v>6.2999999999999936</v>
      </c>
      <c r="O89">
        <f t="shared" si="16"/>
        <v>7.9348071203750976</v>
      </c>
      <c r="P89">
        <f t="shared" si="17"/>
        <v>57.737996418686649</v>
      </c>
      <c r="Q89">
        <f t="shared" si="18"/>
        <v>188.1545815015005</v>
      </c>
      <c r="T89">
        <f t="shared" si="1"/>
        <v>6.2999999999999936</v>
      </c>
      <c r="U89" s="2">
        <f t="shared" si="1"/>
        <v>9.81</v>
      </c>
      <c r="V89" s="2">
        <f t="shared" si="2"/>
        <v>7.9348071203750976</v>
      </c>
      <c r="Y89">
        <f t="shared" si="3"/>
        <v>6.2999999999999936</v>
      </c>
      <c r="Z89">
        <f t="shared" si="4"/>
        <v>61.803000000000075</v>
      </c>
      <c r="AA89">
        <f t="shared" si="5"/>
        <v>57.737996418686649</v>
      </c>
      <c r="AC89">
        <f t="shared" si="6"/>
        <v>6.2999999999999936</v>
      </c>
      <c r="AD89">
        <f t="shared" si="7"/>
        <v>194.67945000000017</v>
      </c>
      <c r="AE89">
        <f t="shared" si="8"/>
        <v>188.1545815015005</v>
      </c>
      <c r="AF89">
        <f t="shared" si="9"/>
        <v>-6.5248684984996714</v>
      </c>
    </row>
    <row r="90" spans="8:32" x14ac:dyDescent="0.3">
      <c r="H90">
        <f t="shared" si="12"/>
        <v>6.3999999999999932</v>
      </c>
      <c r="I90">
        <f t="shared" si="13"/>
        <v>9.81</v>
      </c>
      <c r="J90">
        <f t="shared" si="14"/>
        <v>62.784000000000077</v>
      </c>
      <c r="K90">
        <f t="shared" si="15"/>
        <v>200.90880000000018</v>
      </c>
      <c r="N90">
        <f t="shared" si="0"/>
        <v>6.3999999999999932</v>
      </c>
      <c r="O90">
        <f t="shared" si="16"/>
        <v>7.8829122290037272</v>
      </c>
      <c r="P90">
        <f t="shared" si="17"/>
        <v>58.531477130724156</v>
      </c>
      <c r="Q90">
        <f t="shared" si="18"/>
        <v>193.96805517897104</v>
      </c>
      <c r="T90">
        <f t="shared" si="1"/>
        <v>6.3999999999999932</v>
      </c>
      <c r="U90" s="2">
        <f t="shared" si="1"/>
        <v>9.81</v>
      </c>
      <c r="V90" s="2">
        <f t="shared" si="2"/>
        <v>7.8829122290037272</v>
      </c>
      <c r="Y90">
        <f t="shared" si="3"/>
        <v>6.3999999999999932</v>
      </c>
      <c r="Z90">
        <f t="shared" si="4"/>
        <v>62.784000000000077</v>
      </c>
      <c r="AA90">
        <f t="shared" si="5"/>
        <v>58.531477130724156</v>
      </c>
      <c r="AC90">
        <f t="shared" si="6"/>
        <v>6.3999999999999932</v>
      </c>
      <c r="AD90">
        <f t="shared" si="7"/>
        <v>200.90880000000018</v>
      </c>
      <c r="AE90">
        <f t="shared" si="8"/>
        <v>193.96805517897104</v>
      </c>
      <c r="AF90">
        <f t="shared" si="9"/>
        <v>-6.940744821029142</v>
      </c>
    </row>
    <row r="91" spans="8:32" x14ac:dyDescent="0.3">
      <c r="H91">
        <f t="shared" si="12"/>
        <v>6.4999999999999929</v>
      </c>
      <c r="I91">
        <f t="shared" si="13"/>
        <v>9.81</v>
      </c>
      <c r="J91">
        <f t="shared" si="14"/>
        <v>63.765000000000079</v>
      </c>
      <c r="K91">
        <f t="shared" si="15"/>
        <v>207.23625000000018</v>
      </c>
      <c r="N91">
        <f t="shared" ref="N91:N154" si="21">H91</f>
        <v>6.4999999999999929</v>
      </c>
      <c r="O91">
        <f t="shared" si="16"/>
        <v>7.8306553588906844</v>
      </c>
      <c r="P91">
        <f t="shared" si="17"/>
        <v>59.319768353624525</v>
      </c>
      <c r="Q91">
        <f t="shared" si="18"/>
        <v>199.86061745318847</v>
      </c>
      <c r="T91">
        <f t="shared" ref="T91:U154" si="22">H91</f>
        <v>6.4999999999999929</v>
      </c>
      <c r="U91" s="2">
        <f t="shared" si="22"/>
        <v>9.81</v>
      </c>
      <c r="V91" s="2">
        <f t="shared" ref="V91:V154" si="23">O91</f>
        <v>7.8306553588906844</v>
      </c>
      <c r="Y91">
        <f t="shared" ref="Y91:Y154" si="24">H91</f>
        <v>6.4999999999999929</v>
      </c>
      <c r="Z91">
        <f t="shared" ref="Z91:Z154" si="25">J91</f>
        <v>63.765000000000079</v>
      </c>
      <c r="AA91">
        <f t="shared" ref="AA91:AA154" si="26">P91</f>
        <v>59.319768353624525</v>
      </c>
      <c r="AC91">
        <f t="shared" ref="AC91:AC154" si="27">H91</f>
        <v>6.4999999999999929</v>
      </c>
      <c r="AD91">
        <f t="shared" ref="AD91:AD154" si="28">K91</f>
        <v>207.23625000000018</v>
      </c>
      <c r="AE91">
        <f t="shared" ref="AE91:AE154" si="29">Q91</f>
        <v>199.86061745318847</v>
      </c>
      <c r="AF91">
        <f t="shared" ref="AF91:AF154" si="30">AE91-AD91</f>
        <v>-7.3756325468117154</v>
      </c>
    </row>
    <row r="92" spans="8:32" x14ac:dyDescent="0.3">
      <c r="H92">
        <f t="shared" ref="H92:H155" si="31">H91+0.1</f>
        <v>6.5999999999999925</v>
      </c>
      <c r="I92">
        <f t="shared" ref="I92:I155" si="32">$I$26-$I$3*(J92*J92)</f>
        <v>9.81</v>
      </c>
      <c r="J92">
        <f t="shared" ref="J92:J155" si="33">J91+I91*0.1</f>
        <v>64.74600000000008</v>
      </c>
      <c r="K92">
        <f t="shared" ref="K92:K155" si="34">K91+0.1*(J91+J92)/2</f>
        <v>213.6618000000002</v>
      </c>
      <c r="N92">
        <f t="shared" si="21"/>
        <v>6.5999999999999925</v>
      </c>
      <c r="O92">
        <f t="shared" ref="O92:O155" si="35">$O$26-$O$3*(P92*P92)</f>
        <v>7.7780527641278647</v>
      </c>
      <c r="P92">
        <f t="shared" ref="P92:P155" si="36">P91+O91*0.1</f>
        <v>60.10283388951359</v>
      </c>
      <c r="Q92">
        <f t="shared" ref="Q92:Q155" si="37">Q91+0.1*(P91+P92)/2</f>
        <v>205.83174756534538</v>
      </c>
      <c r="T92">
        <f t="shared" si="22"/>
        <v>6.5999999999999925</v>
      </c>
      <c r="U92" s="2">
        <f t="shared" si="22"/>
        <v>9.81</v>
      </c>
      <c r="V92" s="2">
        <f t="shared" si="23"/>
        <v>7.7780527641278647</v>
      </c>
      <c r="Y92">
        <f t="shared" si="24"/>
        <v>6.5999999999999925</v>
      </c>
      <c r="Z92">
        <f t="shared" si="25"/>
        <v>64.74600000000008</v>
      </c>
      <c r="AA92">
        <f t="shared" si="26"/>
        <v>60.10283388951359</v>
      </c>
      <c r="AC92">
        <f t="shared" si="27"/>
        <v>6.5999999999999925</v>
      </c>
      <c r="AD92">
        <f t="shared" si="28"/>
        <v>213.6618000000002</v>
      </c>
      <c r="AE92">
        <f t="shared" si="29"/>
        <v>205.83174756534538</v>
      </c>
      <c r="AF92">
        <f t="shared" si="30"/>
        <v>-7.8300524346548173</v>
      </c>
    </row>
    <row r="93" spans="8:32" x14ac:dyDescent="0.3">
      <c r="H93">
        <f t="shared" si="31"/>
        <v>6.6999999999999922</v>
      </c>
      <c r="I93">
        <f t="shared" si="32"/>
        <v>9.81</v>
      </c>
      <c r="J93">
        <f t="shared" si="33"/>
        <v>65.727000000000075</v>
      </c>
      <c r="K93">
        <f t="shared" si="34"/>
        <v>220.1854500000002</v>
      </c>
      <c r="N93">
        <f t="shared" si="21"/>
        <v>6.6999999999999922</v>
      </c>
      <c r="O93">
        <f t="shared" si="35"/>
        <v>7.7251206232959024</v>
      </c>
      <c r="P93">
        <f t="shared" si="36"/>
        <v>60.880639165926375</v>
      </c>
      <c r="Q93">
        <f t="shared" si="37"/>
        <v>211.88092121811738</v>
      </c>
      <c r="T93">
        <f t="shared" si="22"/>
        <v>6.6999999999999922</v>
      </c>
      <c r="U93" s="2">
        <f t="shared" si="22"/>
        <v>9.81</v>
      </c>
      <c r="V93" s="2">
        <f t="shared" si="23"/>
        <v>7.7251206232959024</v>
      </c>
      <c r="Y93">
        <f t="shared" si="24"/>
        <v>6.6999999999999922</v>
      </c>
      <c r="Z93">
        <f t="shared" si="25"/>
        <v>65.727000000000075</v>
      </c>
      <c r="AA93">
        <f t="shared" si="26"/>
        <v>60.880639165926375</v>
      </c>
      <c r="AC93">
        <f t="shared" si="27"/>
        <v>6.6999999999999922</v>
      </c>
      <c r="AD93">
        <f t="shared" si="28"/>
        <v>220.1854500000002</v>
      </c>
      <c r="AE93">
        <f t="shared" si="29"/>
        <v>211.88092121811738</v>
      </c>
      <c r="AF93">
        <f t="shared" si="30"/>
        <v>-8.3045287818828228</v>
      </c>
    </row>
    <row r="94" spans="8:32" x14ac:dyDescent="0.3">
      <c r="H94">
        <f t="shared" si="31"/>
        <v>6.7999999999999918</v>
      </c>
      <c r="I94">
        <f t="shared" si="32"/>
        <v>9.81</v>
      </c>
      <c r="J94">
        <f t="shared" si="33"/>
        <v>66.708000000000069</v>
      </c>
      <c r="K94">
        <f t="shared" si="34"/>
        <v>226.80720000000022</v>
      </c>
      <c r="N94">
        <f t="shared" si="21"/>
        <v>6.7999999999999918</v>
      </c>
      <c r="O94">
        <f t="shared" si="35"/>
        <v>7.6718750307895132</v>
      </c>
      <c r="P94">
        <f t="shared" si="36"/>
        <v>61.653151228255965</v>
      </c>
      <c r="Q94">
        <f t="shared" si="37"/>
        <v>218.0076107378265</v>
      </c>
      <c r="T94">
        <f t="shared" si="22"/>
        <v>6.7999999999999918</v>
      </c>
      <c r="U94" s="2">
        <f t="shared" si="22"/>
        <v>9.81</v>
      </c>
      <c r="V94" s="2">
        <f t="shared" si="23"/>
        <v>7.6718750307895132</v>
      </c>
      <c r="Y94">
        <f t="shared" si="24"/>
        <v>6.7999999999999918</v>
      </c>
      <c r="Z94">
        <f t="shared" si="25"/>
        <v>66.708000000000069</v>
      </c>
      <c r="AA94">
        <f t="shared" si="26"/>
        <v>61.653151228255965</v>
      </c>
      <c r="AC94">
        <f t="shared" si="27"/>
        <v>6.7999999999999918</v>
      </c>
      <c r="AD94">
        <f t="shared" si="28"/>
        <v>226.80720000000022</v>
      </c>
      <c r="AE94">
        <f t="shared" si="29"/>
        <v>218.0076107378265</v>
      </c>
      <c r="AF94">
        <f t="shared" si="30"/>
        <v>-8.7995892621737255</v>
      </c>
    </row>
    <row r="95" spans="8:32" x14ac:dyDescent="0.3">
      <c r="H95">
        <f t="shared" si="31"/>
        <v>6.8999999999999915</v>
      </c>
      <c r="I95">
        <f t="shared" si="32"/>
        <v>9.81</v>
      </c>
      <c r="J95">
        <f t="shared" si="33"/>
        <v>67.689000000000064</v>
      </c>
      <c r="K95">
        <f t="shared" si="34"/>
        <v>233.52705000000023</v>
      </c>
      <c r="N95">
        <f t="shared" si="21"/>
        <v>6.8999999999999915</v>
      </c>
      <c r="O95">
        <f t="shared" si="35"/>
        <v>7.6183319883742939</v>
      </c>
      <c r="P95">
        <f t="shared" si="36"/>
        <v>62.420338731334915</v>
      </c>
      <c r="Q95">
        <f t="shared" si="37"/>
        <v>224.21128523580603</v>
      </c>
      <c r="T95">
        <f t="shared" si="22"/>
        <v>6.8999999999999915</v>
      </c>
      <c r="U95" s="2">
        <f t="shared" si="22"/>
        <v>9.81</v>
      </c>
      <c r="V95" s="2">
        <f t="shared" si="23"/>
        <v>7.6183319883742939</v>
      </c>
      <c r="Y95">
        <f t="shared" si="24"/>
        <v>6.8999999999999915</v>
      </c>
      <c r="Z95">
        <f t="shared" si="25"/>
        <v>67.689000000000064</v>
      </c>
      <c r="AA95">
        <f t="shared" si="26"/>
        <v>62.420338731334915</v>
      </c>
      <c r="AC95">
        <f t="shared" si="27"/>
        <v>6.8999999999999915</v>
      </c>
      <c r="AD95">
        <f t="shared" si="28"/>
        <v>233.52705000000023</v>
      </c>
      <c r="AE95">
        <f t="shared" si="29"/>
        <v>224.21128523580603</v>
      </c>
      <c r="AF95">
        <f t="shared" si="30"/>
        <v>-9.3157647641941992</v>
      </c>
    </row>
    <row r="96" spans="8:32" x14ac:dyDescent="0.3">
      <c r="H96">
        <f t="shared" si="31"/>
        <v>6.9999999999999911</v>
      </c>
      <c r="I96">
        <f t="shared" si="32"/>
        <v>9.81</v>
      </c>
      <c r="J96">
        <f t="shared" si="33"/>
        <v>68.670000000000059</v>
      </c>
      <c r="K96">
        <f t="shared" si="34"/>
        <v>240.34500000000023</v>
      </c>
      <c r="N96">
        <f t="shared" si="21"/>
        <v>6.9999999999999911</v>
      </c>
      <c r="O96">
        <f t="shared" si="35"/>
        <v>7.564507396979705</v>
      </c>
      <c r="P96">
        <f t="shared" si="36"/>
        <v>63.182171930172345</v>
      </c>
      <c r="Q96">
        <f t="shared" si="37"/>
        <v>230.49141076888139</v>
      </c>
      <c r="T96">
        <f t="shared" si="22"/>
        <v>6.9999999999999911</v>
      </c>
      <c r="U96" s="2">
        <f t="shared" si="22"/>
        <v>9.81</v>
      </c>
      <c r="V96" s="2">
        <f t="shared" si="23"/>
        <v>7.564507396979705</v>
      </c>
      <c r="Y96">
        <f t="shared" si="24"/>
        <v>6.9999999999999911</v>
      </c>
      <c r="Z96">
        <f t="shared" si="25"/>
        <v>68.670000000000059</v>
      </c>
      <c r="AA96">
        <f t="shared" si="26"/>
        <v>63.182171930172345</v>
      </c>
      <c r="AC96">
        <f t="shared" si="27"/>
        <v>6.9999999999999911</v>
      </c>
      <c r="AD96">
        <f t="shared" si="28"/>
        <v>240.34500000000023</v>
      </c>
      <c r="AE96">
        <f t="shared" si="29"/>
        <v>230.49141076888139</v>
      </c>
      <c r="AF96">
        <f t="shared" si="30"/>
        <v>-9.853589231118832</v>
      </c>
    </row>
    <row r="97" spans="8:32" x14ac:dyDescent="0.3">
      <c r="H97">
        <f t="shared" si="31"/>
        <v>7.0999999999999908</v>
      </c>
      <c r="I97">
        <f t="shared" si="32"/>
        <v>9.81</v>
      </c>
      <c r="J97">
        <f t="shared" si="33"/>
        <v>69.651000000000053</v>
      </c>
      <c r="K97">
        <f t="shared" si="34"/>
        <v>247.26105000000024</v>
      </c>
      <c r="N97">
        <f t="shared" si="21"/>
        <v>7.0999999999999908</v>
      </c>
      <c r="O97">
        <f t="shared" si="35"/>
        <v>7.51041704873247</v>
      </c>
      <c r="P97">
        <f t="shared" si="36"/>
        <v>63.938622669870313</v>
      </c>
      <c r="Q97">
        <f t="shared" si="37"/>
        <v>236.84745049888352</v>
      </c>
      <c r="T97">
        <f t="shared" si="22"/>
        <v>7.0999999999999908</v>
      </c>
      <c r="U97" s="2">
        <f t="shared" si="22"/>
        <v>9.81</v>
      </c>
      <c r="V97" s="2">
        <f t="shared" si="23"/>
        <v>7.51041704873247</v>
      </c>
      <c r="Y97">
        <f t="shared" si="24"/>
        <v>7.0999999999999908</v>
      </c>
      <c r="Z97">
        <f t="shared" si="25"/>
        <v>69.651000000000053</v>
      </c>
      <c r="AA97">
        <f t="shared" si="26"/>
        <v>63.938622669870313</v>
      </c>
      <c r="AC97">
        <f t="shared" si="27"/>
        <v>7.0999999999999908</v>
      </c>
      <c r="AD97">
        <f t="shared" si="28"/>
        <v>247.26105000000024</v>
      </c>
      <c r="AE97">
        <f t="shared" si="29"/>
        <v>236.84745049888352</v>
      </c>
      <c r="AF97">
        <f t="shared" si="30"/>
        <v>-10.413599501116721</v>
      </c>
    </row>
    <row r="98" spans="8:32" x14ac:dyDescent="0.3">
      <c r="H98">
        <f t="shared" si="31"/>
        <v>7.1999999999999904</v>
      </c>
      <c r="I98">
        <f t="shared" si="32"/>
        <v>9.81</v>
      </c>
      <c r="J98">
        <f t="shared" si="33"/>
        <v>70.632000000000048</v>
      </c>
      <c r="K98">
        <f t="shared" si="34"/>
        <v>254.27520000000024</v>
      </c>
      <c r="N98">
        <f t="shared" si="21"/>
        <v>7.1999999999999904</v>
      </c>
      <c r="O98">
        <f t="shared" si="35"/>
        <v>7.4560766192342074</v>
      </c>
      <c r="P98">
        <f t="shared" si="36"/>
        <v>64.689664374743558</v>
      </c>
      <c r="Q98">
        <f t="shared" si="37"/>
        <v>243.27886485111421</v>
      </c>
      <c r="T98">
        <f t="shared" si="22"/>
        <v>7.1999999999999904</v>
      </c>
      <c r="U98" s="2">
        <f t="shared" si="22"/>
        <v>9.81</v>
      </c>
      <c r="V98" s="2">
        <f t="shared" si="23"/>
        <v>7.4560766192342074</v>
      </c>
      <c r="Y98">
        <f t="shared" si="24"/>
        <v>7.1999999999999904</v>
      </c>
      <c r="Z98">
        <f t="shared" si="25"/>
        <v>70.632000000000048</v>
      </c>
      <c r="AA98">
        <f t="shared" si="26"/>
        <v>64.689664374743558</v>
      </c>
      <c r="AC98">
        <f t="shared" si="27"/>
        <v>7.1999999999999904</v>
      </c>
      <c r="AD98">
        <f t="shared" si="28"/>
        <v>254.27520000000024</v>
      </c>
      <c r="AE98">
        <f t="shared" si="29"/>
        <v>243.27886485111421</v>
      </c>
      <c r="AF98">
        <f t="shared" si="30"/>
        <v>-10.996335148886033</v>
      </c>
    </row>
    <row r="99" spans="8:32" x14ac:dyDescent="0.3">
      <c r="H99">
        <f t="shared" si="31"/>
        <v>7.2999999999999901</v>
      </c>
      <c r="I99">
        <f t="shared" si="32"/>
        <v>9.81</v>
      </c>
      <c r="J99">
        <f t="shared" si="33"/>
        <v>71.613000000000042</v>
      </c>
      <c r="K99">
        <f t="shared" si="34"/>
        <v>261.38745000000023</v>
      </c>
      <c r="N99">
        <f t="shared" si="21"/>
        <v>7.2999999999999901</v>
      </c>
      <c r="O99">
        <f t="shared" si="35"/>
        <v>7.401501660086657</v>
      </c>
      <c r="P99">
        <f t="shared" si="36"/>
        <v>65.435272036666973</v>
      </c>
      <c r="Q99">
        <f t="shared" si="37"/>
        <v>249.78511167168475</v>
      </c>
      <c r="T99">
        <f t="shared" si="22"/>
        <v>7.2999999999999901</v>
      </c>
      <c r="U99" s="2">
        <f t="shared" si="22"/>
        <v>9.81</v>
      </c>
      <c r="V99" s="2">
        <f t="shared" si="23"/>
        <v>7.401501660086657</v>
      </c>
      <c r="Y99">
        <f t="shared" si="24"/>
        <v>7.2999999999999901</v>
      </c>
      <c r="Z99">
        <f t="shared" si="25"/>
        <v>71.613000000000042</v>
      </c>
      <c r="AA99">
        <f t="shared" si="26"/>
        <v>65.435272036666973</v>
      </c>
      <c r="AC99">
        <f t="shared" si="27"/>
        <v>7.2999999999999901</v>
      </c>
      <c r="AD99">
        <f t="shared" si="28"/>
        <v>261.38745000000023</v>
      </c>
      <c r="AE99">
        <f t="shared" si="29"/>
        <v>249.78511167168475</v>
      </c>
      <c r="AF99">
        <f t="shared" si="30"/>
        <v>-11.602338328315483</v>
      </c>
    </row>
    <row r="100" spans="8:32" x14ac:dyDescent="0.3">
      <c r="H100">
        <f t="shared" si="31"/>
        <v>7.3999999999999897</v>
      </c>
      <c r="I100">
        <f t="shared" si="32"/>
        <v>9.81</v>
      </c>
      <c r="J100">
        <f t="shared" si="33"/>
        <v>72.594000000000037</v>
      </c>
      <c r="K100">
        <f t="shared" si="34"/>
        <v>268.59780000000023</v>
      </c>
      <c r="N100">
        <f t="shared" si="21"/>
        <v>7.3999999999999897</v>
      </c>
      <c r="O100">
        <f t="shared" si="35"/>
        <v>7.3467075916674141</v>
      </c>
      <c r="P100">
        <f t="shared" si="36"/>
        <v>66.175422202675634</v>
      </c>
      <c r="Q100">
        <f t="shared" si="37"/>
        <v>256.36564638365189</v>
      </c>
      <c r="T100">
        <f t="shared" si="22"/>
        <v>7.3999999999999897</v>
      </c>
      <c r="U100" s="2">
        <f t="shared" si="22"/>
        <v>9.81</v>
      </c>
      <c r="V100" s="2">
        <f t="shared" si="23"/>
        <v>7.3467075916674141</v>
      </c>
      <c r="Y100">
        <f t="shared" si="24"/>
        <v>7.3999999999999897</v>
      </c>
      <c r="Z100">
        <f t="shared" si="25"/>
        <v>72.594000000000037</v>
      </c>
      <c r="AA100">
        <f t="shared" si="26"/>
        <v>66.175422202675634</v>
      </c>
      <c r="AC100">
        <f t="shared" si="27"/>
        <v>7.3999999999999897</v>
      </c>
      <c r="AD100">
        <f t="shared" si="28"/>
        <v>268.59780000000023</v>
      </c>
      <c r="AE100">
        <f t="shared" si="29"/>
        <v>256.36564638365189</v>
      </c>
      <c r="AF100">
        <f t="shared" si="30"/>
        <v>-12.232153616348342</v>
      </c>
    </row>
    <row r="101" spans="8:32" x14ac:dyDescent="0.3">
      <c r="H101">
        <f t="shared" si="31"/>
        <v>7.4999999999999893</v>
      </c>
      <c r="I101">
        <f t="shared" si="32"/>
        <v>9.81</v>
      </c>
      <c r="J101">
        <f t="shared" si="33"/>
        <v>73.575000000000031</v>
      </c>
      <c r="K101">
        <f t="shared" si="34"/>
        <v>275.90625000000023</v>
      </c>
      <c r="N101">
        <f t="shared" si="21"/>
        <v>7.4999999999999893</v>
      </c>
      <c r="O101">
        <f t="shared" si="35"/>
        <v>7.2917096961586561</v>
      </c>
      <c r="P101">
        <f t="shared" si="36"/>
        <v>66.910092961842381</v>
      </c>
      <c r="Q101">
        <f t="shared" si="37"/>
        <v>263.01992214187777</v>
      </c>
      <c r="T101">
        <f t="shared" si="22"/>
        <v>7.4999999999999893</v>
      </c>
      <c r="U101" s="2">
        <f t="shared" si="22"/>
        <v>9.81</v>
      </c>
      <c r="V101" s="2">
        <f t="shared" si="23"/>
        <v>7.2917096961586561</v>
      </c>
      <c r="Y101">
        <f t="shared" si="24"/>
        <v>7.4999999999999893</v>
      </c>
      <c r="Z101">
        <f t="shared" si="25"/>
        <v>73.575000000000031</v>
      </c>
      <c r="AA101">
        <f t="shared" si="26"/>
        <v>66.910092961842381</v>
      </c>
      <c r="AC101">
        <f t="shared" si="27"/>
        <v>7.4999999999999893</v>
      </c>
      <c r="AD101">
        <f t="shared" si="28"/>
        <v>275.90625000000023</v>
      </c>
      <c r="AE101">
        <f t="shared" si="29"/>
        <v>263.01992214187777</v>
      </c>
      <c r="AF101">
        <f t="shared" si="30"/>
        <v>-12.886327858122456</v>
      </c>
    </row>
    <row r="102" spans="8:32" x14ac:dyDescent="0.3">
      <c r="H102">
        <f t="shared" si="31"/>
        <v>7.599999999999989</v>
      </c>
      <c r="I102">
        <f t="shared" si="32"/>
        <v>9.81</v>
      </c>
      <c r="J102">
        <f t="shared" si="33"/>
        <v>74.556000000000026</v>
      </c>
      <c r="K102">
        <f t="shared" si="34"/>
        <v>283.31280000000021</v>
      </c>
      <c r="N102">
        <f t="shared" si="21"/>
        <v>7.599999999999989</v>
      </c>
      <c r="O102">
        <f t="shared" si="35"/>
        <v>7.236523110830924</v>
      </c>
      <c r="P102">
        <f t="shared" si="36"/>
        <v>67.639263931458245</v>
      </c>
      <c r="Q102">
        <f t="shared" si="37"/>
        <v>269.74738998654283</v>
      </c>
      <c r="T102">
        <f t="shared" si="22"/>
        <v>7.599999999999989</v>
      </c>
      <c r="U102" s="2">
        <f t="shared" si="22"/>
        <v>9.81</v>
      </c>
      <c r="V102" s="2">
        <f t="shared" si="23"/>
        <v>7.236523110830924</v>
      </c>
      <c r="Y102">
        <f t="shared" si="24"/>
        <v>7.599999999999989</v>
      </c>
      <c r="Z102">
        <f t="shared" si="25"/>
        <v>74.556000000000026</v>
      </c>
      <c r="AA102">
        <f t="shared" si="26"/>
        <v>67.639263931458245</v>
      </c>
      <c r="AC102">
        <f t="shared" si="27"/>
        <v>7.599999999999989</v>
      </c>
      <c r="AD102">
        <f t="shared" si="28"/>
        <v>283.31280000000021</v>
      </c>
      <c r="AE102">
        <f t="shared" si="29"/>
        <v>269.74738998654283</v>
      </c>
      <c r="AF102">
        <f t="shared" si="30"/>
        <v>-13.565410013457381</v>
      </c>
    </row>
    <row r="103" spans="8:32" x14ac:dyDescent="0.3">
      <c r="H103">
        <f t="shared" si="31"/>
        <v>7.6999999999999886</v>
      </c>
      <c r="I103">
        <f t="shared" si="32"/>
        <v>9.81</v>
      </c>
      <c r="J103">
        <f t="shared" si="33"/>
        <v>75.53700000000002</v>
      </c>
      <c r="K103">
        <f t="shared" si="34"/>
        <v>290.81745000000024</v>
      </c>
      <c r="N103">
        <f t="shared" si="21"/>
        <v>7.6999999999999886</v>
      </c>
      <c r="O103">
        <f t="shared" si="35"/>
        <v>7.1811628215835945</v>
      </c>
      <c r="P103">
        <f t="shared" si="36"/>
        <v>68.362916242541331</v>
      </c>
      <c r="Q103">
        <f t="shared" si="37"/>
        <v>276.54749899524279</v>
      </c>
      <c r="T103">
        <f t="shared" si="22"/>
        <v>7.6999999999999886</v>
      </c>
      <c r="U103" s="2">
        <f t="shared" si="22"/>
        <v>9.81</v>
      </c>
      <c r="V103" s="2">
        <f t="shared" si="23"/>
        <v>7.1811628215835945</v>
      </c>
      <c r="Y103">
        <f t="shared" si="24"/>
        <v>7.6999999999999886</v>
      </c>
      <c r="Z103">
        <f t="shared" si="25"/>
        <v>75.53700000000002</v>
      </c>
      <c r="AA103">
        <f t="shared" si="26"/>
        <v>68.362916242541331</v>
      </c>
      <c r="AC103">
        <f t="shared" si="27"/>
        <v>7.6999999999999886</v>
      </c>
      <c r="AD103">
        <f t="shared" si="28"/>
        <v>290.81745000000024</v>
      </c>
      <c r="AE103">
        <f t="shared" si="29"/>
        <v>276.54749899524279</v>
      </c>
      <c r="AF103">
        <f t="shared" si="30"/>
        <v>-14.269951004757445</v>
      </c>
    </row>
    <row r="104" spans="8:32" x14ac:dyDescent="0.3">
      <c r="H104">
        <f t="shared" si="31"/>
        <v>7.7999999999999883</v>
      </c>
      <c r="I104">
        <f t="shared" si="32"/>
        <v>9.81</v>
      </c>
      <c r="J104">
        <f t="shared" si="33"/>
        <v>76.518000000000015</v>
      </c>
      <c r="K104">
        <f t="shared" si="34"/>
        <v>298.42020000000025</v>
      </c>
      <c r="N104">
        <f t="shared" si="21"/>
        <v>7.7999999999999883</v>
      </c>
      <c r="O104">
        <f t="shared" si="35"/>
        <v>7.1256436567432786</v>
      </c>
      <c r="P104">
        <f t="shared" si="36"/>
        <v>69.081032524699694</v>
      </c>
      <c r="Q104">
        <f t="shared" si="37"/>
        <v>283.41969643360483</v>
      </c>
      <c r="T104">
        <f t="shared" si="22"/>
        <v>7.7999999999999883</v>
      </c>
      <c r="U104" s="2">
        <f t="shared" si="22"/>
        <v>9.81</v>
      </c>
      <c r="V104" s="2">
        <f t="shared" si="23"/>
        <v>7.1256436567432786</v>
      </c>
      <c r="Y104">
        <f t="shared" si="24"/>
        <v>7.7999999999999883</v>
      </c>
      <c r="Z104">
        <f t="shared" si="25"/>
        <v>76.518000000000015</v>
      </c>
      <c r="AA104">
        <f t="shared" si="26"/>
        <v>69.081032524699694</v>
      </c>
      <c r="AC104">
        <f t="shared" si="27"/>
        <v>7.7999999999999883</v>
      </c>
      <c r="AD104">
        <f t="shared" si="28"/>
        <v>298.42020000000025</v>
      </c>
      <c r="AE104">
        <f t="shared" si="29"/>
        <v>283.41969643360483</v>
      </c>
      <c r="AF104">
        <f t="shared" si="30"/>
        <v>-15.000503566395423</v>
      </c>
    </row>
    <row r="105" spans="8:32" x14ac:dyDescent="0.3">
      <c r="H105">
        <f t="shared" si="31"/>
        <v>7.8999999999999879</v>
      </c>
      <c r="I105">
        <f t="shared" si="32"/>
        <v>9.81</v>
      </c>
      <c r="J105">
        <f t="shared" si="33"/>
        <v>77.499000000000009</v>
      </c>
      <c r="K105">
        <f t="shared" si="34"/>
        <v>306.12105000000025</v>
      </c>
      <c r="N105">
        <f t="shared" si="21"/>
        <v>7.8999999999999879</v>
      </c>
      <c r="O105">
        <f t="shared" si="35"/>
        <v>7.0699802811209853</v>
      </c>
      <c r="P105">
        <f t="shared" si="36"/>
        <v>69.793596890374019</v>
      </c>
      <c r="Q105">
        <f t="shared" si="37"/>
        <v>290.3634279043585</v>
      </c>
      <c r="T105">
        <f t="shared" si="22"/>
        <v>7.8999999999999879</v>
      </c>
      <c r="U105" s="2">
        <f t="shared" si="22"/>
        <v>9.81</v>
      </c>
      <c r="V105" s="2">
        <f t="shared" si="23"/>
        <v>7.0699802811209853</v>
      </c>
      <c r="Y105">
        <f t="shared" si="24"/>
        <v>7.8999999999999879</v>
      </c>
      <c r="Z105">
        <f t="shared" si="25"/>
        <v>77.499000000000009</v>
      </c>
      <c r="AA105">
        <f t="shared" si="26"/>
        <v>69.793596890374019</v>
      </c>
      <c r="AC105">
        <f t="shared" si="27"/>
        <v>7.8999999999999879</v>
      </c>
      <c r="AD105">
        <f t="shared" si="28"/>
        <v>306.12105000000025</v>
      </c>
      <c r="AE105">
        <f t="shared" si="29"/>
        <v>290.3634279043585</v>
      </c>
      <c r="AF105">
        <f t="shared" si="30"/>
        <v>-15.75762209564175</v>
      </c>
    </row>
    <row r="106" spans="8:32" x14ac:dyDescent="0.3">
      <c r="H106">
        <f t="shared" si="31"/>
        <v>7.9999999999999876</v>
      </c>
      <c r="I106">
        <f t="shared" si="32"/>
        <v>9.81</v>
      </c>
      <c r="J106">
        <f t="shared" si="33"/>
        <v>78.48</v>
      </c>
      <c r="K106">
        <f t="shared" si="34"/>
        <v>313.92000000000024</v>
      </c>
      <c r="N106">
        <f t="shared" si="21"/>
        <v>7.9999999999999876</v>
      </c>
      <c r="O106">
        <f t="shared" si="35"/>
        <v>7.0141871903284851</v>
      </c>
      <c r="P106">
        <f t="shared" si="36"/>
        <v>70.500594918486115</v>
      </c>
      <c r="Q106">
        <f t="shared" si="37"/>
        <v>297.37813749480154</v>
      </c>
      <c r="T106">
        <f t="shared" si="22"/>
        <v>7.9999999999999876</v>
      </c>
      <c r="U106" s="2">
        <f t="shared" si="22"/>
        <v>9.81</v>
      </c>
      <c r="V106" s="2">
        <f t="shared" si="23"/>
        <v>7.0141871903284851</v>
      </c>
      <c r="Y106">
        <f t="shared" si="24"/>
        <v>7.9999999999999876</v>
      </c>
      <c r="Z106">
        <f t="shared" si="25"/>
        <v>78.48</v>
      </c>
      <c r="AA106">
        <f t="shared" si="26"/>
        <v>70.500594918486115</v>
      </c>
      <c r="AC106">
        <f t="shared" si="27"/>
        <v>7.9999999999999876</v>
      </c>
      <c r="AD106">
        <f t="shared" si="28"/>
        <v>313.92000000000024</v>
      </c>
      <c r="AE106">
        <f t="shared" si="29"/>
        <v>297.37813749480154</v>
      </c>
      <c r="AF106">
        <f t="shared" si="30"/>
        <v>-16.541862505198708</v>
      </c>
    </row>
    <row r="107" spans="8:32" x14ac:dyDescent="0.3">
      <c r="H107">
        <f t="shared" si="31"/>
        <v>8.0999999999999872</v>
      </c>
      <c r="I107">
        <f t="shared" si="32"/>
        <v>9.81</v>
      </c>
      <c r="J107">
        <f t="shared" si="33"/>
        <v>79.460999999999999</v>
      </c>
      <c r="K107">
        <f t="shared" si="34"/>
        <v>321.81705000000022</v>
      </c>
      <c r="N107">
        <f t="shared" si="21"/>
        <v>8.0999999999999872</v>
      </c>
      <c r="O107">
        <f t="shared" si="35"/>
        <v>6.9582787053539423</v>
      </c>
      <c r="P107">
        <f t="shared" si="36"/>
        <v>71.202013637518959</v>
      </c>
      <c r="Q107">
        <f t="shared" si="37"/>
        <v>304.4632679226018</v>
      </c>
      <c r="T107">
        <f t="shared" si="22"/>
        <v>8.0999999999999872</v>
      </c>
      <c r="U107" s="2">
        <f t="shared" si="22"/>
        <v>9.81</v>
      </c>
      <c r="V107" s="2">
        <f t="shared" si="23"/>
        <v>6.9582787053539423</v>
      </c>
      <c r="Y107">
        <f t="shared" si="24"/>
        <v>8.0999999999999872</v>
      </c>
      <c r="Z107">
        <f t="shared" si="25"/>
        <v>79.460999999999999</v>
      </c>
      <c r="AA107">
        <f t="shared" si="26"/>
        <v>71.202013637518959</v>
      </c>
      <c r="AC107">
        <f t="shared" si="27"/>
        <v>8.0999999999999872</v>
      </c>
      <c r="AD107">
        <f t="shared" si="28"/>
        <v>321.81705000000022</v>
      </c>
      <c r="AE107">
        <f t="shared" si="29"/>
        <v>304.4632679226018</v>
      </c>
      <c r="AF107">
        <f t="shared" si="30"/>
        <v>-17.353782077398421</v>
      </c>
    </row>
    <row r="108" spans="8:32" x14ac:dyDescent="0.3">
      <c r="H108">
        <f t="shared" si="31"/>
        <v>8.1999999999999869</v>
      </c>
      <c r="I108">
        <f t="shared" si="32"/>
        <v>9.81</v>
      </c>
      <c r="J108">
        <f t="shared" si="33"/>
        <v>80.441999999999993</v>
      </c>
      <c r="K108">
        <f t="shared" si="34"/>
        <v>329.81220000000025</v>
      </c>
      <c r="N108">
        <f t="shared" si="21"/>
        <v>8.1999999999999869</v>
      </c>
      <c r="O108">
        <f t="shared" si="35"/>
        <v>6.902268967396517</v>
      </c>
      <c r="P108">
        <f t="shared" si="36"/>
        <v>71.897841508054356</v>
      </c>
      <c r="Q108">
        <f t="shared" si="37"/>
        <v>311.61826067988045</v>
      </c>
      <c r="T108">
        <f t="shared" si="22"/>
        <v>8.1999999999999869</v>
      </c>
      <c r="U108" s="2">
        <f t="shared" si="22"/>
        <v>9.81</v>
      </c>
      <c r="V108" s="2">
        <f t="shared" si="23"/>
        <v>6.902268967396517</v>
      </c>
      <c r="Y108">
        <f t="shared" si="24"/>
        <v>8.1999999999999869</v>
      </c>
      <c r="Z108">
        <f t="shared" si="25"/>
        <v>80.441999999999993</v>
      </c>
      <c r="AA108">
        <f t="shared" si="26"/>
        <v>71.897841508054356</v>
      </c>
      <c r="AC108">
        <f t="shared" si="27"/>
        <v>8.1999999999999869</v>
      </c>
      <c r="AD108">
        <f t="shared" si="28"/>
        <v>329.81220000000025</v>
      </c>
      <c r="AE108">
        <f t="shared" si="29"/>
        <v>311.61826067988045</v>
      </c>
      <c r="AF108">
        <f t="shared" si="30"/>
        <v>-18.193939320119796</v>
      </c>
    </row>
    <row r="109" spans="8:32" x14ac:dyDescent="0.3">
      <c r="H109">
        <f t="shared" si="31"/>
        <v>8.2999999999999865</v>
      </c>
      <c r="I109">
        <f t="shared" si="32"/>
        <v>9.81</v>
      </c>
      <c r="J109">
        <f t="shared" si="33"/>
        <v>81.422999999999988</v>
      </c>
      <c r="K109">
        <f t="shared" si="34"/>
        <v>337.90545000000026</v>
      </c>
      <c r="N109">
        <f t="shared" si="21"/>
        <v>8.2999999999999865</v>
      </c>
      <c r="O109">
        <f t="shared" si="35"/>
        <v>6.8461719329592832</v>
      </c>
      <c r="P109">
        <f t="shared" si="36"/>
        <v>72.588068404794001</v>
      </c>
      <c r="Q109">
        <f t="shared" si="37"/>
        <v>318.84255617552287</v>
      </c>
      <c r="T109">
        <f t="shared" si="22"/>
        <v>8.2999999999999865</v>
      </c>
      <c r="U109" s="2">
        <f t="shared" si="22"/>
        <v>9.81</v>
      </c>
      <c r="V109" s="2">
        <f t="shared" si="23"/>
        <v>6.8461719329592832</v>
      </c>
      <c r="Y109">
        <f t="shared" si="24"/>
        <v>8.2999999999999865</v>
      </c>
      <c r="Z109">
        <f t="shared" si="25"/>
        <v>81.422999999999988</v>
      </c>
      <c r="AA109">
        <f t="shared" si="26"/>
        <v>72.588068404794001</v>
      </c>
      <c r="AC109">
        <f t="shared" si="27"/>
        <v>8.2999999999999865</v>
      </c>
      <c r="AD109">
        <f t="shared" si="28"/>
        <v>337.90545000000026</v>
      </c>
      <c r="AE109">
        <f t="shared" si="29"/>
        <v>318.84255617552287</v>
      </c>
      <c r="AF109">
        <f t="shared" si="30"/>
        <v>-19.062893824477385</v>
      </c>
    </row>
    <row r="110" spans="8:32" x14ac:dyDescent="0.3">
      <c r="H110">
        <f t="shared" si="31"/>
        <v>8.3999999999999861</v>
      </c>
      <c r="I110">
        <f t="shared" si="32"/>
        <v>9.81</v>
      </c>
      <c r="J110">
        <f t="shared" si="33"/>
        <v>82.403999999999982</v>
      </c>
      <c r="K110">
        <f t="shared" si="34"/>
        <v>346.09680000000026</v>
      </c>
      <c r="N110">
        <f t="shared" si="21"/>
        <v>8.3999999999999861</v>
      </c>
      <c r="O110">
        <f t="shared" si="35"/>
        <v>6.7900013691994481</v>
      </c>
      <c r="P110">
        <f t="shared" si="36"/>
        <v>73.272685598089936</v>
      </c>
      <c r="Q110">
        <f t="shared" si="37"/>
        <v>326.13559387566704</v>
      </c>
      <c r="T110">
        <f t="shared" si="22"/>
        <v>8.3999999999999861</v>
      </c>
      <c r="U110" s="2">
        <f t="shared" si="22"/>
        <v>9.81</v>
      </c>
      <c r="V110" s="2">
        <f t="shared" si="23"/>
        <v>6.7900013691994481</v>
      </c>
      <c r="Y110">
        <f t="shared" si="24"/>
        <v>8.3999999999999861</v>
      </c>
      <c r="Z110">
        <f t="shared" si="25"/>
        <v>82.403999999999982</v>
      </c>
      <c r="AA110">
        <f t="shared" si="26"/>
        <v>73.272685598089936</v>
      </c>
      <c r="AC110">
        <f t="shared" si="27"/>
        <v>8.3999999999999861</v>
      </c>
      <c r="AD110">
        <f t="shared" si="28"/>
        <v>346.09680000000026</v>
      </c>
      <c r="AE110">
        <f t="shared" si="29"/>
        <v>326.13559387566704</v>
      </c>
      <c r="AF110">
        <f t="shared" si="30"/>
        <v>-19.961206124333216</v>
      </c>
    </row>
    <row r="111" spans="8:32" x14ac:dyDescent="0.3">
      <c r="H111">
        <f t="shared" si="31"/>
        <v>8.4999999999999858</v>
      </c>
      <c r="I111">
        <f t="shared" si="32"/>
        <v>9.81</v>
      </c>
      <c r="J111">
        <f t="shared" si="33"/>
        <v>83.384999999999977</v>
      </c>
      <c r="K111">
        <f t="shared" si="34"/>
        <v>354.38625000000025</v>
      </c>
      <c r="N111">
        <f t="shared" si="21"/>
        <v>8.4999999999999858</v>
      </c>
      <c r="O111">
        <f t="shared" si="35"/>
        <v>6.7337708495345652</v>
      </c>
      <c r="P111">
        <f t="shared" si="36"/>
        <v>73.951685735009875</v>
      </c>
      <c r="Q111">
        <f t="shared" si="37"/>
        <v>333.49681244232204</v>
      </c>
      <c r="T111">
        <f t="shared" si="22"/>
        <v>8.4999999999999858</v>
      </c>
      <c r="U111" s="2">
        <f t="shared" si="22"/>
        <v>9.81</v>
      </c>
      <c r="V111" s="2">
        <f t="shared" si="23"/>
        <v>6.7337708495345652</v>
      </c>
      <c r="Y111">
        <f t="shared" si="24"/>
        <v>8.4999999999999858</v>
      </c>
      <c r="Z111">
        <f t="shared" si="25"/>
        <v>83.384999999999977</v>
      </c>
      <c r="AA111">
        <f t="shared" si="26"/>
        <v>73.951685735009875</v>
      </c>
      <c r="AC111">
        <f t="shared" si="27"/>
        <v>8.4999999999999858</v>
      </c>
      <c r="AD111">
        <f t="shared" si="28"/>
        <v>354.38625000000025</v>
      </c>
      <c r="AE111">
        <f t="shared" si="29"/>
        <v>333.49681244232204</v>
      </c>
      <c r="AF111">
        <f t="shared" si="30"/>
        <v>-20.889437557678207</v>
      </c>
    </row>
    <row r="112" spans="8:32" x14ac:dyDescent="0.3">
      <c r="H112">
        <f t="shared" si="31"/>
        <v>8.5999999999999854</v>
      </c>
      <c r="I112">
        <f t="shared" si="32"/>
        <v>9.81</v>
      </c>
      <c r="J112">
        <f t="shared" si="33"/>
        <v>84.365999999999971</v>
      </c>
      <c r="K112">
        <f t="shared" si="34"/>
        <v>362.77380000000022</v>
      </c>
      <c r="N112">
        <f t="shared" si="21"/>
        <v>8.5999999999999854</v>
      </c>
      <c r="O112">
        <f t="shared" si="35"/>
        <v>6.6774937495030464</v>
      </c>
      <c r="P112">
        <f t="shared" si="36"/>
        <v>74.625062819963333</v>
      </c>
      <c r="Q112">
        <f t="shared" si="37"/>
        <v>340.92564987007069</v>
      </c>
      <c r="T112">
        <f t="shared" si="22"/>
        <v>8.5999999999999854</v>
      </c>
      <c r="U112" s="2">
        <f t="shared" si="22"/>
        <v>9.81</v>
      </c>
      <c r="V112" s="2">
        <f t="shared" si="23"/>
        <v>6.6774937495030464</v>
      </c>
      <c r="Y112">
        <f t="shared" si="24"/>
        <v>8.5999999999999854</v>
      </c>
      <c r="Z112">
        <f t="shared" si="25"/>
        <v>84.365999999999971</v>
      </c>
      <c r="AA112">
        <f t="shared" si="26"/>
        <v>74.625062819963333</v>
      </c>
      <c r="AC112">
        <f t="shared" si="27"/>
        <v>8.5999999999999854</v>
      </c>
      <c r="AD112">
        <f t="shared" si="28"/>
        <v>362.77380000000022</v>
      </c>
      <c r="AE112">
        <f t="shared" si="29"/>
        <v>340.92564987007069</v>
      </c>
      <c r="AF112">
        <f t="shared" si="30"/>
        <v>-21.848150129929536</v>
      </c>
    </row>
    <row r="113" spans="8:32" x14ac:dyDescent="0.3">
      <c r="H113">
        <f t="shared" si="31"/>
        <v>8.6999999999999851</v>
      </c>
      <c r="I113">
        <f t="shared" si="32"/>
        <v>9.81</v>
      </c>
      <c r="J113">
        <f t="shared" si="33"/>
        <v>85.346999999999966</v>
      </c>
      <c r="K113">
        <f t="shared" si="34"/>
        <v>371.25945000000024</v>
      </c>
      <c r="N113">
        <f t="shared" si="21"/>
        <v>8.6999999999999851</v>
      </c>
      <c r="O113">
        <f t="shared" si="35"/>
        <v>6.6211832428770734</v>
      </c>
      <c r="P113">
        <f t="shared" si="36"/>
        <v>75.292812194913637</v>
      </c>
      <c r="Q113">
        <f t="shared" si="37"/>
        <v>348.42154362081453</v>
      </c>
      <c r="T113">
        <f t="shared" si="22"/>
        <v>8.6999999999999851</v>
      </c>
      <c r="U113" s="2">
        <f t="shared" si="22"/>
        <v>9.81</v>
      </c>
      <c r="V113" s="2">
        <f t="shared" si="23"/>
        <v>6.6211832428770734</v>
      </c>
      <c r="Y113">
        <f t="shared" si="24"/>
        <v>8.6999999999999851</v>
      </c>
      <c r="Z113">
        <f t="shared" si="25"/>
        <v>85.346999999999966</v>
      </c>
      <c r="AA113">
        <f t="shared" si="26"/>
        <v>75.292812194913637</v>
      </c>
      <c r="AC113">
        <f t="shared" si="27"/>
        <v>8.6999999999999851</v>
      </c>
      <c r="AD113">
        <f t="shared" si="28"/>
        <v>371.25945000000024</v>
      </c>
      <c r="AE113">
        <f t="shared" si="29"/>
        <v>348.42154362081453</v>
      </c>
      <c r="AF113">
        <f t="shared" si="30"/>
        <v>-22.837906379185711</v>
      </c>
    </row>
    <row r="114" spans="8:32" x14ac:dyDescent="0.3">
      <c r="H114">
        <f t="shared" si="31"/>
        <v>8.7999999999999847</v>
      </c>
      <c r="I114">
        <f t="shared" si="32"/>
        <v>9.81</v>
      </c>
      <c r="J114">
        <f t="shared" si="33"/>
        <v>86.32799999999996</v>
      </c>
      <c r="K114">
        <f t="shared" si="34"/>
        <v>379.84320000000025</v>
      </c>
      <c r="N114">
        <f t="shared" si="21"/>
        <v>8.7999999999999847</v>
      </c>
      <c r="O114">
        <f t="shared" si="35"/>
        <v>6.5648522980256043</v>
      </c>
      <c r="P114">
        <f t="shared" si="36"/>
        <v>75.954930519201341</v>
      </c>
      <c r="Q114">
        <f t="shared" si="37"/>
        <v>355.98393075652029</v>
      </c>
      <c r="T114">
        <f t="shared" si="22"/>
        <v>8.7999999999999847</v>
      </c>
      <c r="U114" s="2">
        <f t="shared" si="22"/>
        <v>9.81</v>
      </c>
      <c r="V114" s="2">
        <f t="shared" si="23"/>
        <v>6.5648522980256043</v>
      </c>
      <c r="Y114">
        <f t="shared" si="24"/>
        <v>8.7999999999999847</v>
      </c>
      <c r="Z114">
        <f t="shared" si="25"/>
        <v>86.32799999999996</v>
      </c>
      <c r="AA114">
        <f t="shared" si="26"/>
        <v>75.954930519201341</v>
      </c>
      <c r="AC114">
        <f t="shared" si="27"/>
        <v>8.7999999999999847</v>
      </c>
      <c r="AD114">
        <f t="shared" si="28"/>
        <v>379.84320000000025</v>
      </c>
      <c r="AE114">
        <f t="shared" si="29"/>
        <v>355.98393075652029</v>
      </c>
      <c r="AF114">
        <f t="shared" si="30"/>
        <v>-23.859269243479957</v>
      </c>
    </row>
    <row r="115" spans="8:32" x14ac:dyDescent="0.3">
      <c r="H115">
        <f t="shared" si="31"/>
        <v>8.8999999999999844</v>
      </c>
      <c r="I115">
        <f t="shared" si="32"/>
        <v>9.81</v>
      </c>
      <c r="J115">
        <f t="shared" si="33"/>
        <v>87.308999999999955</v>
      </c>
      <c r="K115">
        <f t="shared" si="34"/>
        <v>388.52505000000025</v>
      </c>
      <c r="N115">
        <f t="shared" si="21"/>
        <v>8.8999999999999844</v>
      </c>
      <c r="O115">
        <f t="shared" si="35"/>
        <v>6.508513674524969</v>
      </c>
      <c r="P115">
        <f t="shared" si="36"/>
        <v>76.611415749003896</v>
      </c>
      <c r="Q115">
        <f t="shared" si="37"/>
        <v>363.61224806993056</v>
      </c>
      <c r="T115">
        <f t="shared" si="22"/>
        <v>8.8999999999999844</v>
      </c>
      <c r="U115" s="2">
        <f t="shared" si="22"/>
        <v>9.81</v>
      </c>
      <c r="V115" s="2">
        <f t="shared" si="23"/>
        <v>6.508513674524969</v>
      </c>
      <c r="Y115">
        <f t="shared" si="24"/>
        <v>8.8999999999999844</v>
      </c>
      <c r="Z115">
        <f t="shared" si="25"/>
        <v>87.308999999999955</v>
      </c>
      <c r="AA115">
        <f t="shared" si="26"/>
        <v>76.611415749003896</v>
      </c>
      <c r="AC115">
        <f t="shared" si="27"/>
        <v>8.8999999999999844</v>
      </c>
      <c r="AD115">
        <f t="shared" si="28"/>
        <v>388.52505000000025</v>
      </c>
      <c r="AE115">
        <f t="shared" si="29"/>
        <v>363.61224806993056</v>
      </c>
      <c r="AF115">
        <f t="shared" si="30"/>
        <v>-24.912801930069691</v>
      </c>
    </row>
    <row r="116" spans="8:32" x14ac:dyDescent="0.3">
      <c r="H116">
        <f t="shared" si="31"/>
        <v>8.999999999999984</v>
      </c>
      <c r="I116">
        <f t="shared" si="32"/>
        <v>9.81</v>
      </c>
      <c r="J116">
        <f t="shared" si="33"/>
        <v>88.289999999999949</v>
      </c>
      <c r="K116">
        <f t="shared" si="34"/>
        <v>397.30500000000023</v>
      </c>
      <c r="N116">
        <f t="shared" si="21"/>
        <v>8.999999999999984</v>
      </c>
      <c r="O116">
        <f t="shared" si="35"/>
        <v>6.4521799200142542</v>
      </c>
      <c r="P116">
        <f t="shared" si="36"/>
        <v>77.2622671164564</v>
      </c>
      <c r="Q116">
        <f t="shared" si="37"/>
        <v>371.30593221320356</v>
      </c>
      <c r="T116">
        <f t="shared" si="22"/>
        <v>8.999999999999984</v>
      </c>
      <c r="U116" s="2">
        <f t="shared" si="22"/>
        <v>9.81</v>
      </c>
      <c r="V116" s="2">
        <f t="shared" si="23"/>
        <v>6.4521799200142542</v>
      </c>
      <c r="Y116">
        <f t="shared" si="24"/>
        <v>8.999999999999984</v>
      </c>
      <c r="Z116">
        <f t="shared" si="25"/>
        <v>88.289999999999949</v>
      </c>
      <c r="AA116">
        <f t="shared" si="26"/>
        <v>77.2622671164564</v>
      </c>
      <c r="AC116">
        <f t="shared" si="27"/>
        <v>8.999999999999984</v>
      </c>
      <c r="AD116">
        <f t="shared" si="28"/>
        <v>397.30500000000023</v>
      </c>
      <c r="AE116">
        <f t="shared" si="29"/>
        <v>371.30593221320356</v>
      </c>
      <c r="AF116">
        <f t="shared" si="30"/>
        <v>-25.999067786796672</v>
      </c>
    </row>
    <row r="117" spans="8:32" x14ac:dyDescent="0.3">
      <c r="H117">
        <f t="shared" si="31"/>
        <v>9.0999999999999837</v>
      </c>
      <c r="I117">
        <f t="shared" si="32"/>
        <v>9.81</v>
      </c>
      <c r="J117">
        <f t="shared" si="33"/>
        <v>89.270999999999944</v>
      </c>
      <c r="K117">
        <f t="shared" si="34"/>
        <v>406.18305000000021</v>
      </c>
      <c r="N117">
        <f t="shared" si="21"/>
        <v>9.0999999999999837</v>
      </c>
      <c r="O117">
        <f t="shared" si="35"/>
        <v>6.3958633672924252</v>
      </c>
      <c r="P117">
        <f t="shared" si="36"/>
        <v>77.90748510845782</v>
      </c>
      <c r="Q117">
        <f t="shared" si="37"/>
        <v>379.06441982444926</v>
      </c>
      <c r="T117">
        <f t="shared" si="22"/>
        <v>9.0999999999999837</v>
      </c>
      <c r="U117" s="2">
        <f t="shared" si="22"/>
        <v>9.81</v>
      </c>
      <c r="V117" s="2">
        <f t="shared" si="23"/>
        <v>6.3958633672924252</v>
      </c>
      <c r="Y117">
        <f t="shared" si="24"/>
        <v>9.0999999999999837</v>
      </c>
      <c r="Z117">
        <f t="shared" si="25"/>
        <v>89.270999999999944</v>
      </c>
      <c r="AA117">
        <f t="shared" si="26"/>
        <v>77.90748510845782</v>
      </c>
      <c r="AC117">
        <f t="shared" si="27"/>
        <v>9.0999999999999837</v>
      </c>
      <c r="AD117">
        <f t="shared" si="28"/>
        <v>406.18305000000021</v>
      </c>
      <c r="AE117">
        <f t="shared" si="29"/>
        <v>379.06441982444926</v>
      </c>
      <c r="AF117">
        <f t="shared" si="30"/>
        <v>-27.118630175550948</v>
      </c>
    </row>
    <row r="118" spans="8:32" x14ac:dyDescent="0.3">
      <c r="H118">
        <f t="shared" si="31"/>
        <v>9.1999999999999833</v>
      </c>
      <c r="I118">
        <f t="shared" si="32"/>
        <v>9.81</v>
      </c>
      <c r="J118">
        <f t="shared" si="33"/>
        <v>90.251999999999938</v>
      </c>
      <c r="K118">
        <f t="shared" si="34"/>
        <v>415.15920000000023</v>
      </c>
      <c r="N118">
        <f t="shared" si="21"/>
        <v>9.1999999999999833</v>
      </c>
      <c r="O118">
        <f t="shared" si="35"/>
        <v>6.3395761316538826</v>
      </c>
      <c r="P118">
        <f t="shared" si="36"/>
        <v>78.547071445187058</v>
      </c>
      <c r="Q118">
        <f t="shared" si="37"/>
        <v>386.88714765213149</v>
      </c>
      <c r="T118">
        <f t="shared" si="22"/>
        <v>9.1999999999999833</v>
      </c>
      <c r="U118" s="2">
        <f t="shared" si="22"/>
        <v>9.81</v>
      </c>
      <c r="V118" s="2">
        <f t="shared" si="23"/>
        <v>6.3395761316538826</v>
      </c>
      <c r="Y118">
        <f t="shared" si="24"/>
        <v>9.1999999999999833</v>
      </c>
      <c r="Z118">
        <f t="shared" si="25"/>
        <v>90.251999999999938</v>
      </c>
      <c r="AA118">
        <f t="shared" si="26"/>
        <v>78.547071445187058</v>
      </c>
      <c r="AC118">
        <f t="shared" si="27"/>
        <v>9.1999999999999833</v>
      </c>
      <c r="AD118">
        <f t="shared" si="28"/>
        <v>415.15920000000023</v>
      </c>
      <c r="AE118">
        <f t="shared" si="29"/>
        <v>386.88714765213149</v>
      </c>
      <c r="AF118">
        <f t="shared" si="30"/>
        <v>-28.272052347868737</v>
      </c>
    </row>
    <row r="119" spans="8:32" x14ac:dyDescent="0.3">
      <c r="H119">
        <f t="shared" si="31"/>
        <v>9.2999999999999829</v>
      </c>
      <c r="I119">
        <f t="shared" si="32"/>
        <v>9.81</v>
      </c>
      <c r="J119">
        <f t="shared" si="33"/>
        <v>91.232999999999933</v>
      </c>
      <c r="K119">
        <f t="shared" si="34"/>
        <v>424.23345000000023</v>
      </c>
      <c r="N119">
        <f t="shared" si="21"/>
        <v>9.2999999999999829</v>
      </c>
      <c r="O119">
        <f t="shared" si="35"/>
        <v>6.2833301084589444</v>
      </c>
      <c r="P119">
        <f t="shared" si="36"/>
        <v>79.181029058352451</v>
      </c>
      <c r="Q119">
        <f t="shared" si="37"/>
        <v>394.77355267730849</v>
      </c>
      <c r="T119">
        <f t="shared" si="22"/>
        <v>9.2999999999999829</v>
      </c>
      <c r="U119" s="2">
        <f t="shared" si="22"/>
        <v>9.81</v>
      </c>
      <c r="V119" s="2">
        <f t="shared" si="23"/>
        <v>6.2833301084589444</v>
      </c>
      <c r="Y119">
        <f t="shared" si="24"/>
        <v>9.2999999999999829</v>
      </c>
      <c r="Z119">
        <f t="shared" si="25"/>
        <v>91.232999999999933</v>
      </c>
      <c r="AA119">
        <f t="shared" si="26"/>
        <v>79.181029058352451</v>
      </c>
      <c r="AC119">
        <f t="shared" si="27"/>
        <v>9.2999999999999829</v>
      </c>
      <c r="AD119">
        <f t="shared" si="28"/>
        <v>424.23345000000023</v>
      </c>
      <c r="AE119">
        <f t="shared" si="29"/>
        <v>394.77355267730849</v>
      </c>
      <c r="AF119">
        <f t="shared" si="30"/>
        <v>-29.459897322691745</v>
      </c>
    </row>
    <row r="120" spans="8:32" x14ac:dyDescent="0.3">
      <c r="H120">
        <f t="shared" si="31"/>
        <v>9.3999999999999826</v>
      </c>
      <c r="I120">
        <f t="shared" si="32"/>
        <v>9.81</v>
      </c>
      <c r="J120">
        <f t="shared" si="33"/>
        <v>92.213999999999928</v>
      </c>
      <c r="K120">
        <f t="shared" si="34"/>
        <v>433.40580000000023</v>
      </c>
      <c r="N120">
        <f t="shared" si="21"/>
        <v>9.3999999999999826</v>
      </c>
      <c r="O120">
        <f t="shared" si="35"/>
        <v>6.2271369709355273</v>
      </c>
      <c r="P120">
        <f t="shared" si="36"/>
        <v>79.809362069198343</v>
      </c>
      <c r="Q120">
        <f t="shared" si="37"/>
        <v>402.72307223368603</v>
      </c>
      <c r="T120">
        <f t="shared" si="22"/>
        <v>9.3999999999999826</v>
      </c>
      <c r="U120" s="2">
        <f t="shared" si="22"/>
        <v>9.81</v>
      </c>
      <c r="V120" s="2">
        <f t="shared" si="23"/>
        <v>6.2271369709355273</v>
      </c>
      <c r="Y120">
        <f t="shared" si="24"/>
        <v>9.3999999999999826</v>
      </c>
      <c r="Z120">
        <f t="shared" si="25"/>
        <v>92.213999999999928</v>
      </c>
      <c r="AA120">
        <f t="shared" si="26"/>
        <v>79.809362069198343</v>
      </c>
      <c r="AC120">
        <f t="shared" si="27"/>
        <v>9.3999999999999826</v>
      </c>
      <c r="AD120">
        <f t="shared" si="28"/>
        <v>433.40580000000023</v>
      </c>
      <c r="AE120">
        <f t="shared" si="29"/>
        <v>402.72307223368603</v>
      </c>
      <c r="AF120">
        <f t="shared" si="30"/>
        <v>-30.682727766314201</v>
      </c>
    </row>
    <row r="121" spans="8:32" x14ac:dyDescent="0.3">
      <c r="H121">
        <f t="shared" si="31"/>
        <v>9.4999999999999822</v>
      </c>
      <c r="I121">
        <f t="shared" si="32"/>
        <v>9.81</v>
      </c>
      <c r="J121">
        <f t="shared" si="33"/>
        <v>93.194999999999922</v>
      </c>
      <c r="K121">
        <f t="shared" si="34"/>
        <v>442.67625000000021</v>
      </c>
      <c r="N121">
        <f t="shared" si="21"/>
        <v>9.4999999999999822</v>
      </c>
      <c r="O121">
        <f t="shared" si="35"/>
        <v>6.1710081682080826</v>
      </c>
      <c r="P121">
        <f t="shared" si="36"/>
        <v>80.432075766291902</v>
      </c>
      <c r="Q121">
        <f t="shared" si="37"/>
        <v>410.73514412546052</v>
      </c>
      <c r="T121">
        <f t="shared" si="22"/>
        <v>9.4999999999999822</v>
      </c>
      <c r="U121" s="2">
        <f t="shared" si="22"/>
        <v>9.81</v>
      </c>
      <c r="V121" s="2">
        <f t="shared" si="23"/>
        <v>6.1710081682080826</v>
      </c>
      <c r="Y121">
        <f t="shared" si="24"/>
        <v>9.4999999999999822</v>
      </c>
      <c r="Z121">
        <f t="shared" si="25"/>
        <v>93.194999999999922</v>
      </c>
      <c r="AA121">
        <f t="shared" si="26"/>
        <v>80.432075766291902</v>
      </c>
      <c r="AC121">
        <f t="shared" si="27"/>
        <v>9.4999999999999822</v>
      </c>
      <c r="AD121">
        <f t="shared" si="28"/>
        <v>442.67625000000021</v>
      </c>
      <c r="AE121">
        <f t="shared" si="29"/>
        <v>410.73514412546052</v>
      </c>
      <c r="AF121">
        <f t="shared" si="30"/>
        <v>-31.941105874539687</v>
      </c>
    </row>
    <row r="122" spans="8:32" x14ac:dyDescent="0.3">
      <c r="H122">
        <f t="shared" si="31"/>
        <v>9.5999999999999819</v>
      </c>
      <c r="I122">
        <f t="shared" si="32"/>
        <v>9.81</v>
      </c>
      <c r="J122">
        <f t="shared" si="33"/>
        <v>94.175999999999917</v>
      </c>
      <c r="K122">
        <f t="shared" si="34"/>
        <v>452.04480000000018</v>
      </c>
      <c r="N122">
        <f t="shared" si="21"/>
        <v>9.5999999999999819</v>
      </c>
      <c r="O122">
        <f t="shared" si="35"/>
        <v>6.1149549235496714</v>
      </c>
      <c r="P122">
        <f t="shared" si="36"/>
        <v>81.049176583112711</v>
      </c>
      <c r="Q122">
        <f t="shared" si="37"/>
        <v>418.80920674293077</v>
      </c>
      <c r="T122">
        <f t="shared" si="22"/>
        <v>9.5999999999999819</v>
      </c>
      <c r="U122" s="2">
        <f t="shared" si="22"/>
        <v>9.81</v>
      </c>
      <c r="V122" s="2">
        <f t="shared" si="23"/>
        <v>6.1149549235496714</v>
      </c>
      <c r="Y122">
        <f t="shared" si="24"/>
        <v>9.5999999999999819</v>
      </c>
      <c r="Z122">
        <f t="shared" si="25"/>
        <v>94.175999999999917</v>
      </c>
      <c r="AA122">
        <f t="shared" si="26"/>
        <v>81.049176583112711</v>
      </c>
      <c r="AC122">
        <f t="shared" si="27"/>
        <v>9.5999999999999819</v>
      </c>
      <c r="AD122">
        <f t="shared" si="28"/>
        <v>452.04480000000018</v>
      </c>
      <c r="AE122">
        <f t="shared" si="29"/>
        <v>418.80920674293077</v>
      </c>
      <c r="AF122">
        <f t="shared" si="30"/>
        <v>-33.235593257069411</v>
      </c>
    </row>
    <row r="123" spans="8:32" x14ac:dyDescent="0.3">
      <c r="H123">
        <f t="shared" si="31"/>
        <v>9.6999999999999815</v>
      </c>
      <c r="I123">
        <f t="shared" si="32"/>
        <v>9.81</v>
      </c>
      <c r="J123">
        <f t="shared" si="33"/>
        <v>95.156999999999911</v>
      </c>
      <c r="K123">
        <f t="shared" si="34"/>
        <v>461.5114500000002</v>
      </c>
      <c r="N123">
        <f t="shared" si="21"/>
        <v>9.6999999999999815</v>
      </c>
      <c r="O123">
        <f t="shared" si="35"/>
        <v>6.0589882328529008</v>
      </c>
      <c r="P123">
        <f t="shared" si="36"/>
        <v>81.660672075467673</v>
      </c>
      <c r="Q123">
        <f t="shared" si="37"/>
        <v>426.9446991758598</v>
      </c>
      <c r="T123">
        <f t="shared" si="22"/>
        <v>9.6999999999999815</v>
      </c>
      <c r="U123" s="2">
        <f t="shared" si="22"/>
        <v>9.81</v>
      </c>
      <c r="V123" s="2">
        <f t="shared" si="23"/>
        <v>6.0589882328529008</v>
      </c>
      <c r="Y123">
        <f t="shared" si="24"/>
        <v>9.6999999999999815</v>
      </c>
      <c r="Z123">
        <f t="shared" si="25"/>
        <v>95.156999999999911</v>
      </c>
      <c r="AA123">
        <f t="shared" si="26"/>
        <v>81.660672075467673</v>
      </c>
      <c r="AC123">
        <f t="shared" si="27"/>
        <v>9.6999999999999815</v>
      </c>
      <c r="AD123">
        <f t="shared" si="28"/>
        <v>461.5114500000002</v>
      </c>
      <c r="AE123">
        <f t="shared" si="29"/>
        <v>426.9446991758598</v>
      </c>
      <c r="AF123">
        <f t="shared" si="30"/>
        <v>-34.566750824140399</v>
      </c>
    </row>
    <row r="124" spans="8:32" x14ac:dyDescent="0.3">
      <c r="H124">
        <f t="shared" si="31"/>
        <v>9.7999999999999812</v>
      </c>
      <c r="I124">
        <f t="shared" si="32"/>
        <v>9.81</v>
      </c>
      <c r="J124">
        <f t="shared" si="33"/>
        <v>96.137999999999906</v>
      </c>
      <c r="K124">
        <f t="shared" si="34"/>
        <v>471.0762000000002</v>
      </c>
      <c r="N124">
        <f t="shared" si="21"/>
        <v>9.7999999999999812</v>
      </c>
      <c r="O124">
        <f t="shared" si="35"/>
        <v>6.0031188633152546</v>
      </c>
      <c r="P124">
        <f t="shared" si="36"/>
        <v>82.26657089875296</v>
      </c>
      <c r="Q124">
        <f t="shared" si="37"/>
        <v>435.14106132457084</v>
      </c>
      <c r="T124">
        <f t="shared" si="22"/>
        <v>9.7999999999999812</v>
      </c>
      <c r="U124" s="2">
        <f t="shared" si="22"/>
        <v>9.81</v>
      </c>
      <c r="V124" s="2">
        <f t="shared" si="23"/>
        <v>6.0031188633152546</v>
      </c>
      <c r="Y124">
        <f t="shared" si="24"/>
        <v>9.7999999999999812</v>
      </c>
      <c r="Z124">
        <f t="shared" si="25"/>
        <v>96.137999999999906</v>
      </c>
      <c r="AA124">
        <f t="shared" si="26"/>
        <v>82.26657089875296</v>
      </c>
      <c r="AC124">
        <f t="shared" si="27"/>
        <v>9.7999999999999812</v>
      </c>
      <c r="AD124">
        <f t="shared" si="28"/>
        <v>471.0762000000002</v>
      </c>
      <c r="AE124">
        <f t="shared" si="29"/>
        <v>435.14106132457084</v>
      </c>
      <c r="AF124">
        <f t="shared" si="30"/>
        <v>-35.935138675429357</v>
      </c>
    </row>
    <row r="125" spans="8:32" x14ac:dyDescent="0.3">
      <c r="H125">
        <f t="shared" si="31"/>
        <v>9.8999999999999808</v>
      </c>
      <c r="I125">
        <f t="shared" si="32"/>
        <v>9.81</v>
      </c>
      <c r="J125">
        <f t="shared" si="33"/>
        <v>97.1189999999999</v>
      </c>
      <c r="K125">
        <f t="shared" si="34"/>
        <v>480.73905000000019</v>
      </c>
      <c r="N125">
        <f t="shared" si="21"/>
        <v>9.8999999999999808</v>
      </c>
      <c r="O125">
        <f t="shared" si="35"/>
        <v>5.947357352334226</v>
      </c>
      <c r="P125">
        <f t="shared" si="36"/>
        <v>82.866882785084485</v>
      </c>
      <c r="Q125">
        <f t="shared" si="37"/>
        <v>443.39773400876271</v>
      </c>
      <c r="T125">
        <f t="shared" si="22"/>
        <v>9.8999999999999808</v>
      </c>
      <c r="U125" s="2">
        <f t="shared" si="22"/>
        <v>9.81</v>
      </c>
      <c r="V125" s="2">
        <f t="shared" si="23"/>
        <v>5.947357352334226</v>
      </c>
      <c r="Y125">
        <f t="shared" si="24"/>
        <v>9.8999999999999808</v>
      </c>
      <c r="Z125">
        <f t="shared" si="25"/>
        <v>97.1189999999999</v>
      </c>
      <c r="AA125">
        <f t="shared" si="26"/>
        <v>82.866882785084485</v>
      </c>
      <c r="AC125">
        <f t="shared" si="27"/>
        <v>9.8999999999999808</v>
      </c>
      <c r="AD125">
        <f t="shared" si="28"/>
        <v>480.73905000000019</v>
      </c>
      <c r="AE125">
        <f t="shared" si="29"/>
        <v>443.39773400876271</v>
      </c>
      <c r="AF125">
        <f t="shared" si="30"/>
        <v>-37.341315991237479</v>
      </c>
    </row>
    <row r="126" spans="8:32" x14ac:dyDescent="0.3">
      <c r="H126">
        <f t="shared" si="31"/>
        <v>9.9999999999999805</v>
      </c>
      <c r="I126">
        <f t="shared" si="32"/>
        <v>9.81</v>
      </c>
      <c r="J126">
        <f t="shared" si="33"/>
        <v>98.099999999999895</v>
      </c>
      <c r="K126">
        <f t="shared" si="34"/>
        <v>490.50000000000017</v>
      </c>
      <c r="N126">
        <f t="shared" si="21"/>
        <v>9.9999999999999805</v>
      </c>
      <c r="O126">
        <f t="shared" si="35"/>
        <v>5.8917140066075202</v>
      </c>
      <c r="P126">
        <f t="shared" si="36"/>
        <v>83.461618520317913</v>
      </c>
      <c r="Q126">
        <f t="shared" si="37"/>
        <v>451.71415907403281</v>
      </c>
      <c r="T126">
        <f t="shared" si="22"/>
        <v>9.9999999999999805</v>
      </c>
      <c r="U126" s="2">
        <f t="shared" si="22"/>
        <v>9.81</v>
      </c>
      <c r="V126" s="2">
        <f t="shared" si="23"/>
        <v>5.8917140066075202</v>
      </c>
      <c r="Y126">
        <f t="shared" si="24"/>
        <v>9.9999999999999805</v>
      </c>
      <c r="Z126">
        <f t="shared" si="25"/>
        <v>98.099999999999895</v>
      </c>
      <c r="AA126">
        <f t="shared" si="26"/>
        <v>83.461618520317913</v>
      </c>
      <c r="AC126">
        <f t="shared" si="27"/>
        <v>9.9999999999999805</v>
      </c>
      <c r="AD126">
        <f t="shared" si="28"/>
        <v>490.50000000000017</v>
      </c>
      <c r="AE126">
        <f t="shared" si="29"/>
        <v>451.71415907403281</v>
      </c>
      <c r="AF126">
        <f t="shared" si="30"/>
        <v>-38.785840925967364</v>
      </c>
    </row>
    <row r="127" spans="8:32" x14ac:dyDescent="0.3">
      <c r="H127">
        <f t="shared" si="31"/>
        <v>10.09999999999998</v>
      </c>
      <c r="I127">
        <f t="shared" si="32"/>
        <v>9.81</v>
      </c>
      <c r="J127">
        <f t="shared" si="33"/>
        <v>99.080999999999889</v>
      </c>
      <c r="K127">
        <f t="shared" si="34"/>
        <v>500.35905000000014</v>
      </c>
      <c r="N127">
        <f t="shared" si="21"/>
        <v>10.09999999999998</v>
      </c>
      <c r="O127">
        <f t="shared" si="35"/>
        <v>5.8361989014334759</v>
      </c>
      <c r="P127">
        <f t="shared" si="36"/>
        <v>84.050789920978659</v>
      </c>
      <c r="Q127">
        <f t="shared" si="37"/>
        <v>460.08977949609766</v>
      </c>
      <c r="T127">
        <f t="shared" si="22"/>
        <v>10.09999999999998</v>
      </c>
      <c r="U127" s="2">
        <f t="shared" si="22"/>
        <v>9.81</v>
      </c>
      <c r="V127" s="2">
        <f t="shared" si="23"/>
        <v>5.8361989014334759</v>
      </c>
      <c r="Y127">
        <f t="shared" si="24"/>
        <v>10.09999999999998</v>
      </c>
      <c r="Z127">
        <f t="shared" si="25"/>
        <v>99.080999999999889</v>
      </c>
      <c r="AA127">
        <f t="shared" si="26"/>
        <v>84.050789920978659</v>
      </c>
      <c r="AC127">
        <f t="shared" si="27"/>
        <v>10.09999999999998</v>
      </c>
      <c r="AD127">
        <f t="shared" si="28"/>
        <v>500.35905000000014</v>
      </c>
      <c r="AE127">
        <f t="shared" si="29"/>
        <v>460.08977949609766</v>
      </c>
      <c r="AF127">
        <f t="shared" si="30"/>
        <v>-40.269270503902476</v>
      </c>
    </row>
    <row r="128" spans="8:32" x14ac:dyDescent="0.3">
      <c r="H128">
        <f t="shared" si="31"/>
        <v>10.19999999999998</v>
      </c>
      <c r="I128">
        <f t="shared" si="32"/>
        <v>9.81</v>
      </c>
      <c r="J128">
        <f t="shared" si="33"/>
        <v>100.06199999999988</v>
      </c>
      <c r="K128">
        <f t="shared" si="34"/>
        <v>510.31620000000015</v>
      </c>
      <c r="N128">
        <f t="shared" si="21"/>
        <v>10.19999999999998</v>
      </c>
      <c r="O128">
        <f t="shared" si="35"/>
        <v>5.7808218802067177</v>
      </c>
      <c r="P128">
        <f t="shared" si="36"/>
        <v>84.634409811122012</v>
      </c>
      <c r="Q128">
        <f t="shared" si="37"/>
        <v>468.52403948270268</v>
      </c>
      <c r="T128">
        <f t="shared" si="22"/>
        <v>10.19999999999998</v>
      </c>
      <c r="U128" s="2">
        <f t="shared" si="22"/>
        <v>9.81</v>
      </c>
      <c r="V128" s="2">
        <f t="shared" si="23"/>
        <v>5.7808218802067177</v>
      </c>
      <c r="Y128">
        <f t="shared" si="24"/>
        <v>10.19999999999998</v>
      </c>
      <c r="Z128">
        <f t="shared" si="25"/>
        <v>100.06199999999988</v>
      </c>
      <c r="AA128">
        <f t="shared" si="26"/>
        <v>84.634409811122012</v>
      </c>
      <c r="AC128">
        <f t="shared" si="27"/>
        <v>10.19999999999998</v>
      </c>
      <c r="AD128">
        <f t="shared" si="28"/>
        <v>510.31620000000015</v>
      </c>
      <c r="AE128">
        <f t="shared" si="29"/>
        <v>468.52403948270268</v>
      </c>
      <c r="AF128">
        <f t="shared" si="30"/>
        <v>-41.792160517297475</v>
      </c>
    </row>
    <row r="129" spans="8:32" x14ac:dyDescent="0.3">
      <c r="H129">
        <f t="shared" si="31"/>
        <v>10.299999999999979</v>
      </c>
      <c r="I129">
        <f t="shared" si="32"/>
        <v>9.81</v>
      </c>
      <c r="J129">
        <f t="shared" si="33"/>
        <v>101.04299999999988</v>
      </c>
      <c r="K129">
        <f t="shared" si="34"/>
        <v>520.3714500000001</v>
      </c>
      <c r="N129">
        <f t="shared" si="21"/>
        <v>10.299999999999979</v>
      </c>
      <c r="O129">
        <f t="shared" si="35"/>
        <v>5.7255925541040247</v>
      </c>
      <c r="P129">
        <f t="shared" si="36"/>
        <v>85.212491999142685</v>
      </c>
      <c r="Q129">
        <f t="shared" si="37"/>
        <v>477.01638457321593</v>
      </c>
      <c r="T129">
        <f t="shared" si="22"/>
        <v>10.299999999999979</v>
      </c>
      <c r="U129" s="2">
        <f t="shared" si="22"/>
        <v>9.81</v>
      </c>
      <c r="V129" s="2">
        <f t="shared" si="23"/>
        <v>5.7255925541040247</v>
      </c>
      <c r="Y129">
        <f t="shared" si="24"/>
        <v>10.299999999999979</v>
      </c>
      <c r="Z129">
        <f t="shared" si="25"/>
        <v>101.04299999999988</v>
      </c>
      <c r="AA129">
        <f t="shared" si="26"/>
        <v>85.212491999142685</v>
      </c>
      <c r="AC129">
        <f t="shared" si="27"/>
        <v>10.299999999999979</v>
      </c>
      <c r="AD129">
        <f t="shared" si="28"/>
        <v>520.3714500000001</v>
      </c>
      <c r="AE129">
        <f t="shared" si="29"/>
        <v>477.01638457321593</v>
      </c>
      <c r="AF129">
        <f t="shared" si="30"/>
        <v>-43.355065426784165</v>
      </c>
    </row>
    <row r="130" spans="8:32" x14ac:dyDescent="0.3">
      <c r="H130">
        <f t="shared" si="31"/>
        <v>10.399999999999979</v>
      </c>
      <c r="I130">
        <f t="shared" si="32"/>
        <v>9.81</v>
      </c>
      <c r="J130">
        <f t="shared" si="33"/>
        <v>102.02399999999987</v>
      </c>
      <c r="K130">
        <f t="shared" si="34"/>
        <v>530.52480000000014</v>
      </c>
      <c r="N130">
        <f t="shared" si="21"/>
        <v>10.399999999999979</v>
      </c>
      <c r="O130">
        <f t="shared" si="35"/>
        <v>5.6705203019552064</v>
      </c>
      <c r="P130">
        <f t="shared" si="36"/>
        <v>85.785051254553082</v>
      </c>
      <c r="Q130">
        <f t="shared" si="37"/>
        <v>485.5662617359007</v>
      </c>
      <c r="T130">
        <f t="shared" si="22"/>
        <v>10.399999999999979</v>
      </c>
      <c r="U130" s="2">
        <f t="shared" si="22"/>
        <v>9.81</v>
      </c>
      <c r="V130" s="2">
        <f t="shared" si="23"/>
        <v>5.6705203019552064</v>
      </c>
      <c r="Y130">
        <f t="shared" si="24"/>
        <v>10.399999999999979</v>
      </c>
      <c r="Z130">
        <f t="shared" si="25"/>
        <v>102.02399999999987</v>
      </c>
      <c r="AA130">
        <f t="shared" si="26"/>
        <v>85.785051254553082</v>
      </c>
      <c r="AC130">
        <f t="shared" si="27"/>
        <v>10.399999999999979</v>
      </c>
      <c r="AD130">
        <f t="shared" si="28"/>
        <v>530.52480000000014</v>
      </c>
      <c r="AE130">
        <f t="shared" si="29"/>
        <v>485.5662617359007</v>
      </c>
      <c r="AF130">
        <f t="shared" si="30"/>
        <v>-44.958538264099445</v>
      </c>
    </row>
    <row r="131" spans="8:32" x14ac:dyDescent="0.3">
      <c r="H131">
        <f t="shared" si="31"/>
        <v>10.499999999999979</v>
      </c>
      <c r="I131">
        <f t="shared" si="32"/>
        <v>9.81</v>
      </c>
      <c r="J131">
        <f t="shared" si="33"/>
        <v>103.00499999999987</v>
      </c>
      <c r="K131">
        <f t="shared" si="34"/>
        <v>540.77625000000012</v>
      </c>
      <c r="N131">
        <f t="shared" si="21"/>
        <v>10.499999999999979</v>
      </c>
      <c r="O131">
        <f t="shared" si="35"/>
        <v>5.6156142702938112</v>
      </c>
      <c r="P131">
        <f t="shared" si="36"/>
        <v>86.352103284748608</v>
      </c>
      <c r="Q131">
        <f t="shared" si="37"/>
        <v>494.17311946286577</v>
      </c>
      <c r="T131">
        <f t="shared" si="22"/>
        <v>10.499999999999979</v>
      </c>
      <c r="U131" s="2">
        <f t="shared" si="22"/>
        <v>9.81</v>
      </c>
      <c r="V131" s="2">
        <f t="shared" si="23"/>
        <v>5.6156142702938112</v>
      </c>
      <c r="Y131">
        <f t="shared" si="24"/>
        <v>10.499999999999979</v>
      </c>
      <c r="Z131">
        <f t="shared" si="25"/>
        <v>103.00499999999987</v>
      </c>
      <c r="AA131">
        <f t="shared" si="26"/>
        <v>86.352103284748608</v>
      </c>
      <c r="AC131">
        <f t="shared" si="27"/>
        <v>10.499999999999979</v>
      </c>
      <c r="AD131">
        <f t="shared" si="28"/>
        <v>540.77625000000012</v>
      </c>
      <c r="AE131">
        <f t="shared" si="29"/>
        <v>494.17311946286577</v>
      </c>
      <c r="AF131">
        <f t="shared" si="30"/>
        <v>-46.603130537134348</v>
      </c>
    </row>
    <row r="132" spans="8:32" x14ac:dyDescent="0.3">
      <c r="H132">
        <f t="shared" si="31"/>
        <v>10.599999999999978</v>
      </c>
      <c r="I132">
        <f t="shared" si="32"/>
        <v>9.81</v>
      </c>
      <c r="J132">
        <f t="shared" si="33"/>
        <v>103.98599999999986</v>
      </c>
      <c r="K132">
        <f t="shared" si="34"/>
        <v>551.12580000000014</v>
      </c>
      <c r="N132">
        <f t="shared" si="21"/>
        <v>10.599999999999978</v>
      </c>
      <c r="O132">
        <f t="shared" si="35"/>
        <v>5.5608833735823593</v>
      </c>
      <c r="P132">
        <f t="shared" si="36"/>
        <v>86.913664711777983</v>
      </c>
      <c r="Q132">
        <f t="shared" si="37"/>
        <v>502.83640786269211</v>
      </c>
      <c r="T132">
        <f t="shared" si="22"/>
        <v>10.599999999999978</v>
      </c>
      <c r="U132" s="2">
        <f t="shared" si="22"/>
        <v>9.81</v>
      </c>
      <c r="V132" s="2">
        <f t="shared" si="23"/>
        <v>5.5608833735823593</v>
      </c>
      <c r="Y132">
        <f t="shared" si="24"/>
        <v>10.599999999999978</v>
      </c>
      <c r="Z132">
        <f t="shared" si="25"/>
        <v>103.98599999999986</v>
      </c>
      <c r="AA132">
        <f t="shared" si="26"/>
        <v>86.913664711777983</v>
      </c>
      <c r="AC132">
        <f t="shared" si="27"/>
        <v>10.599999999999978</v>
      </c>
      <c r="AD132">
        <f t="shared" si="28"/>
        <v>551.12580000000014</v>
      </c>
      <c r="AE132">
        <f t="shared" si="29"/>
        <v>502.83640786269211</v>
      </c>
      <c r="AF132">
        <f t="shared" si="30"/>
        <v>-48.289392137308027</v>
      </c>
    </row>
    <row r="133" spans="8:32" x14ac:dyDescent="0.3">
      <c r="H133">
        <f t="shared" si="31"/>
        <v>10.699999999999978</v>
      </c>
      <c r="I133">
        <f t="shared" si="32"/>
        <v>9.81</v>
      </c>
      <c r="J133">
        <f t="shared" si="33"/>
        <v>104.96699999999986</v>
      </c>
      <c r="K133">
        <f t="shared" si="34"/>
        <v>561.57345000000009</v>
      </c>
      <c r="N133">
        <f t="shared" si="21"/>
        <v>10.699999999999978</v>
      </c>
      <c r="O133">
        <f t="shared" si="35"/>
        <v>5.5063362946067578</v>
      </c>
      <c r="P133">
        <f t="shared" si="36"/>
        <v>87.469753049136216</v>
      </c>
      <c r="Q133">
        <f t="shared" si="37"/>
        <v>511.55557875073782</v>
      </c>
      <c r="T133">
        <f t="shared" si="22"/>
        <v>10.699999999999978</v>
      </c>
      <c r="U133" s="2">
        <f t="shared" si="22"/>
        <v>9.81</v>
      </c>
      <c r="V133" s="2">
        <f t="shared" si="23"/>
        <v>5.5063362946067578</v>
      </c>
      <c r="Y133">
        <f t="shared" si="24"/>
        <v>10.699999999999978</v>
      </c>
      <c r="Z133">
        <f t="shared" si="25"/>
        <v>104.96699999999986</v>
      </c>
      <c r="AA133">
        <f t="shared" si="26"/>
        <v>87.469753049136216</v>
      </c>
      <c r="AC133">
        <f t="shared" si="27"/>
        <v>10.699999999999978</v>
      </c>
      <c r="AD133">
        <f t="shared" si="28"/>
        <v>561.57345000000009</v>
      </c>
      <c r="AE133">
        <f t="shared" si="29"/>
        <v>511.55557875073782</v>
      </c>
      <c r="AF133">
        <f t="shared" si="30"/>
        <v>-50.017871249262271</v>
      </c>
    </row>
    <row r="134" spans="8:32" x14ac:dyDescent="0.3">
      <c r="H134">
        <f t="shared" si="31"/>
        <v>10.799999999999978</v>
      </c>
      <c r="I134">
        <f t="shared" si="32"/>
        <v>9.81</v>
      </c>
      <c r="J134">
        <f t="shared" si="33"/>
        <v>105.94799999999985</v>
      </c>
      <c r="K134">
        <f t="shared" si="34"/>
        <v>572.11920000000009</v>
      </c>
      <c r="N134">
        <f t="shared" si="21"/>
        <v>10.799999999999978</v>
      </c>
      <c r="O134">
        <f t="shared" si="35"/>
        <v>5.4519814850345343</v>
      </c>
      <c r="P134">
        <f t="shared" si="36"/>
        <v>88.020386678596893</v>
      </c>
      <c r="Q134">
        <f t="shared" si="37"/>
        <v>520.33008573712448</v>
      </c>
      <c r="T134">
        <f t="shared" si="22"/>
        <v>10.799999999999978</v>
      </c>
      <c r="U134" s="2">
        <f t="shared" si="22"/>
        <v>9.81</v>
      </c>
      <c r="V134" s="2">
        <f t="shared" si="23"/>
        <v>5.4519814850345343</v>
      </c>
      <c r="Y134">
        <f t="shared" si="24"/>
        <v>10.799999999999978</v>
      </c>
      <c r="Z134">
        <f t="shared" si="25"/>
        <v>105.94799999999985</v>
      </c>
      <c r="AA134">
        <f t="shared" si="26"/>
        <v>88.020386678596893</v>
      </c>
      <c r="AC134">
        <f t="shared" si="27"/>
        <v>10.799999999999978</v>
      </c>
      <c r="AD134">
        <f t="shared" si="28"/>
        <v>572.11920000000009</v>
      </c>
      <c r="AE134">
        <f t="shared" si="29"/>
        <v>520.33008573712448</v>
      </c>
      <c r="AF134">
        <f t="shared" si="30"/>
        <v>-51.789114262875614</v>
      </c>
    </row>
    <row r="135" spans="8:32" x14ac:dyDescent="0.3">
      <c r="H135">
        <f t="shared" si="31"/>
        <v>10.899999999999977</v>
      </c>
      <c r="I135">
        <f t="shared" si="32"/>
        <v>9.81</v>
      </c>
      <c r="J135">
        <f t="shared" si="33"/>
        <v>106.92899999999985</v>
      </c>
      <c r="K135">
        <f t="shared" si="34"/>
        <v>582.76305000000002</v>
      </c>
      <c r="N135">
        <f t="shared" si="21"/>
        <v>10.899999999999977</v>
      </c>
      <c r="O135">
        <f t="shared" si="35"/>
        <v>5.3978271661314521</v>
      </c>
      <c r="P135">
        <f t="shared" si="36"/>
        <v>88.565584827100352</v>
      </c>
      <c r="Q135">
        <f t="shared" si="37"/>
        <v>529.15938431240932</v>
      </c>
      <c r="T135">
        <f t="shared" si="22"/>
        <v>10.899999999999977</v>
      </c>
      <c r="U135" s="2">
        <f t="shared" si="22"/>
        <v>9.81</v>
      </c>
      <c r="V135" s="2">
        <f t="shared" si="23"/>
        <v>5.3978271661314521</v>
      </c>
      <c r="Y135">
        <f t="shared" si="24"/>
        <v>10.899999999999977</v>
      </c>
      <c r="Z135">
        <f t="shared" si="25"/>
        <v>106.92899999999985</v>
      </c>
      <c r="AA135">
        <f t="shared" si="26"/>
        <v>88.565584827100352</v>
      </c>
      <c r="AC135">
        <f t="shared" si="27"/>
        <v>10.899999999999977</v>
      </c>
      <c r="AD135">
        <f t="shared" si="28"/>
        <v>582.76305000000002</v>
      </c>
      <c r="AE135">
        <f t="shared" si="29"/>
        <v>529.15938431240932</v>
      </c>
      <c r="AF135">
        <f t="shared" si="30"/>
        <v>-53.603665687590706</v>
      </c>
    </row>
    <row r="136" spans="8:32" x14ac:dyDescent="0.3">
      <c r="H136">
        <f t="shared" si="31"/>
        <v>10.999999999999977</v>
      </c>
      <c r="I136">
        <f t="shared" si="32"/>
        <v>9.81</v>
      </c>
      <c r="J136">
        <f t="shared" si="33"/>
        <v>107.90999999999984</v>
      </c>
      <c r="K136">
        <f t="shared" si="34"/>
        <v>593.505</v>
      </c>
      <c r="N136">
        <f t="shared" si="21"/>
        <v>10.999999999999977</v>
      </c>
      <c r="O136">
        <f t="shared" si="35"/>
        <v>5.3438813296310972</v>
      </c>
      <c r="P136">
        <f t="shared" si="36"/>
        <v>89.105367543713498</v>
      </c>
      <c r="Q136">
        <f t="shared" si="37"/>
        <v>538.04293193094998</v>
      </c>
      <c r="T136">
        <f t="shared" si="22"/>
        <v>10.999999999999977</v>
      </c>
      <c r="U136" s="2">
        <f t="shared" si="22"/>
        <v>9.81</v>
      </c>
      <c r="V136" s="2">
        <f t="shared" si="23"/>
        <v>5.3438813296310972</v>
      </c>
      <c r="Y136">
        <f t="shared" si="24"/>
        <v>10.999999999999977</v>
      </c>
      <c r="Z136">
        <f t="shared" si="25"/>
        <v>107.90999999999984</v>
      </c>
      <c r="AA136">
        <f t="shared" si="26"/>
        <v>89.105367543713498</v>
      </c>
      <c r="AC136">
        <f t="shared" si="27"/>
        <v>10.999999999999977</v>
      </c>
      <c r="AD136">
        <f t="shared" si="28"/>
        <v>593.505</v>
      </c>
      <c r="AE136">
        <f t="shared" si="29"/>
        <v>538.04293193094998</v>
      </c>
      <c r="AF136">
        <f t="shared" si="30"/>
        <v>-55.462068069050019</v>
      </c>
    </row>
    <row r="137" spans="8:32" x14ac:dyDescent="0.3">
      <c r="H137">
        <f t="shared" si="31"/>
        <v>11.099999999999977</v>
      </c>
      <c r="I137">
        <f t="shared" si="32"/>
        <v>9.81</v>
      </c>
      <c r="J137">
        <f t="shared" si="33"/>
        <v>108.89099999999983</v>
      </c>
      <c r="K137">
        <f t="shared" si="34"/>
        <v>604.34505000000001</v>
      </c>
      <c r="N137">
        <f t="shared" si="21"/>
        <v>11.099999999999977</v>
      </c>
      <c r="O137">
        <f t="shared" si="35"/>
        <v>5.2901517387519688</v>
      </c>
      <c r="P137">
        <f t="shared" si="36"/>
        <v>89.639755676676614</v>
      </c>
      <c r="Q137">
        <f t="shared" si="37"/>
        <v>546.98018809196947</v>
      </c>
      <c r="T137">
        <f t="shared" si="22"/>
        <v>11.099999999999977</v>
      </c>
      <c r="U137" s="2">
        <f t="shared" si="22"/>
        <v>9.81</v>
      </c>
      <c r="V137" s="2">
        <f t="shared" si="23"/>
        <v>5.2901517387519688</v>
      </c>
      <c r="Y137">
        <f t="shared" si="24"/>
        <v>11.099999999999977</v>
      </c>
      <c r="Z137">
        <f t="shared" si="25"/>
        <v>108.89099999999983</v>
      </c>
      <c r="AA137">
        <f t="shared" si="26"/>
        <v>89.639755676676614</v>
      </c>
      <c r="AC137">
        <f t="shared" si="27"/>
        <v>11.099999999999977</v>
      </c>
      <c r="AD137">
        <f t="shared" si="28"/>
        <v>604.34505000000001</v>
      </c>
      <c r="AE137">
        <f t="shared" si="29"/>
        <v>546.98018809196947</v>
      </c>
      <c r="AF137">
        <f t="shared" si="30"/>
        <v>-57.364861908030548</v>
      </c>
    </row>
    <row r="138" spans="8:32" x14ac:dyDescent="0.3">
      <c r="H138">
        <f t="shared" si="31"/>
        <v>11.199999999999976</v>
      </c>
      <c r="I138">
        <f t="shared" si="32"/>
        <v>9.81</v>
      </c>
      <c r="J138">
        <f t="shared" si="33"/>
        <v>109.87199999999983</v>
      </c>
      <c r="K138">
        <f t="shared" si="34"/>
        <v>615.28319999999997</v>
      </c>
      <c r="N138">
        <f t="shared" si="21"/>
        <v>11.199999999999976</v>
      </c>
      <c r="O138">
        <f t="shared" si="35"/>
        <v>5.2366459293566319</v>
      </c>
      <c r="P138">
        <f t="shared" si="36"/>
        <v>90.168770850551809</v>
      </c>
      <c r="Q138">
        <f t="shared" si="37"/>
        <v>555.97061441833091</v>
      </c>
      <c r="T138">
        <f t="shared" si="22"/>
        <v>11.199999999999976</v>
      </c>
      <c r="U138" s="2">
        <f t="shared" si="22"/>
        <v>9.81</v>
      </c>
      <c r="V138" s="2">
        <f t="shared" si="23"/>
        <v>5.2366459293566319</v>
      </c>
      <c r="Y138">
        <f t="shared" si="24"/>
        <v>11.199999999999976</v>
      </c>
      <c r="Z138">
        <f t="shared" si="25"/>
        <v>109.87199999999983</v>
      </c>
      <c r="AA138">
        <f t="shared" si="26"/>
        <v>90.168770850551809</v>
      </c>
      <c r="AC138">
        <f t="shared" si="27"/>
        <v>11.199999999999976</v>
      </c>
      <c r="AD138">
        <f t="shared" si="28"/>
        <v>615.28319999999997</v>
      </c>
      <c r="AE138">
        <f t="shared" si="29"/>
        <v>555.97061441833091</v>
      </c>
      <c r="AF138">
        <f t="shared" si="30"/>
        <v>-59.312585581669055</v>
      </c>
    </row>
    <row r="139" spans="8:32" x14ac:dyDescent="0.3">
      <c r="H139">
        <f t="shared" si="31"/>
        <v>11.299999999999976</v>
      </c>
      <c r="I139">
        <f t="shared" si="32"/>
        <v>9.81</v>
      </c>
      <c r="J139">
        <f t="shared" si="33"/>
        <v>110.85299999999982</v>
      </c>
      <c r="K139">
        <f t="shared" si="34"/>
        <v>626.31944999999996</v>
      </c>
      <c r="N139">
        <f t="shared" si="21"/>
        <v>11.299999999999976</v>
      </c>
      <c r="O139">
        <f t="shared" si="35"/>
        <v>5.1833712112474819</v>
      </c>
      <c r="P139">
        <f t="shared" si="36"/>
        <v>90.692435443487469</v>
      </c>
      <c r="Q139">
        <f t="shared" si="37"/>
        <v>565.01367473303287</v>
      </c>
      <c r="T139">
        <f t="shared" si="22"/>
        <v>11.299999999999976</v>
      </c>
      <c r="U139" s="2">
        <f t="shared" si="22"/>
        <v>9.81</v>
      </c>
      <c r="V139" s="2">
        <f t="shared" si="23"/>
        <v>5.1833712112474819</v>
      </c>
      <c r="Y139">
        <f t="shared" si="24"/>
        <v>11.299999999999976</v>
      </c>
      <c r="Z139">
        <f t="shared" si="25"/>
        <v>110.85299999999982</v>
      </c>
      <c r="AA139">
        <f t="shared" si="26"/>
        <v>90.692435443487469</v>
      </c>
      <c r="AC139">
        <f t="shared" si="27"/>
        <v>11.299999999999976</v>
      </c>
      <c r="AD139">
        <f t="shared" si="28"/>
        <v>626.31944999999996</v>
      </c>
      <c r="AE139">
        <f t="shared" si="29"/>
        <v>565.01367473303287</v>
      </c>
      <c r="AF139">
        <f t="shared" si="30"/>
        <v>-61.305775266967089</v>
      </c>
    </row>
    <row r="140" spans="8:32" x14ac:dyDescent="0.3">
      <c r="H140">
        <f t="shared" si="31"/>
        <v>11.399999999999975</v>
      </c>
      <c r="I140">
        <f t="shared" si="32"/>
        <v>9.81</v>
      </c>
      <c r="J140">
        <f t="shared" si="33"/>
        <v>111.83399999999982</v>
      </c>
      <c r="K140">
        <f t="shared" si="34"/>
        <v>637.4538</v>
      </c>
      <c r="N140">
        <f t="shared" si="21"/>
        <v>11.399999999999975</v>
      </c>
      <c r="O140">
        <f t="shared" si="35"/>
        <v>5.1303346695937035</v>
      </c>
      <c r="P140">
        <f t="shared" si="36"/>
        <v>91.210772564612213</v>
      </c>
      <c r="Q140">
        <f t="shared" si="37"/>
        <v>574.10883513343788</v>
      </c>
      <c r="T140">
        <f t="shared" si="22"/>
        <v>11.399999999999975</v>
      </c>
      <c r="U140" s="2">
        <f t="shared" si="22"/>
        <v>9.81</v>
      </c>
      <c r="V140" s="2">
        <f t="shared" si="23"/>
        <v>5.1303346695937035</v>
      </c>
      <c r="Y140">
        <f t="shared" si="24"/>
        <v>11.399999999999975</v>
      </c>
      <c r="Z140">
        <f t="shared" si="25"/>
        <v>111.83399999999982</v>
      </c>
      <c r="AA140">
        <f t="shared" si="26"/>
        <v>91.210772564612213</v>
      </c>
      <c r="AC140">
        <f t="shared" si="27"/>
        <v>11.399999999999975</v>
      </c>
      <c r="AD140">
        <f t="shared" si="28"/>
        <v>637.4538</v>
      </c>
      <c r="AE140">
        <f t="shared" si="29"/>
        <v>574.10883513343788</v>
      </c>
      <c r="AF140">
        <f t="shared" si="30"/>
        <v>-63.344964866562123</v>
      </c>
    </row>
    <row r="141" spans="8:32" x14ac:dyDescent="0.3">
      <c r="H141">
        <f t="shared" si="31"/>
        <v>11.499999999999975</v>
      </c>
      <c r="I141">
        <f t="shared" si="32"/>
        <v>9.81</v>
      </c>
      <c r="J141">
        <f t="shared" si="33"/>
        <v>112.81499999999981</v>
      </c>
      <c r="K141">
        <f t="shared" si="34"/>
        <v>648.68624999999997</v>
      </c>
      <c r="N141">
        <f t="shared" si="21"/>
        <v>11.499999999999975</v>
      </c>
      <c r="O141">
        <f t="shared" si="35"/>
        <v>5.0775431664839807</v>
      </c>
      <c r="P141">
        <f t="shared" si="36"/>
        <v>91.723806031571584</v>
      </c>
      <c r="Q141">
        <f t="shared" si="37"/>
        <v>583.25556406324711</v>
      </c>
      <c r="T141">
        <f t="shared" si="22"/>
        <v>11.499999999999975</v>
      </c>
      <c r="U141" s="2">
        <f t="shared" si="22"/>
        <v>9.81</v>
      </c>
      <c r="V141" s="2">
        <f t="shared" si="23"/>
        <v>5.0775431664839807</v>
      </c>
      <c r="Y141">
        <f t="shared" si="24"/>
        <v>11.499999999999975</v>
      </c>
      <c r="Z141">
        <f t="shared" si="25"/>
        <v>112.81499999999981</v>
      </c>
      <c r="AA141">
        <f t="shared" si="26"/>
        <v>91.723806031571584</v>
      </c>
      <c r="AC141">
        <f t="shared" si="27"/>
        <v>11.499999999999975</v>
      </c>
      <c r="AD141">
        <f t="shared" si="28"/>
        <v>648.68624999999997</v>
      </c>
      <c r="AE141">
        <f t="shared" si="29"/>
        <v>583.25556406324711</v>
      </c>
      <c r="AF141">
        <f t="shared" si="30"/>
        <v>-65.430685936752866</v>
      </c>
    </row>
    <row r="142" spans="8:32" x14ac:dyDescent="0.3">
      <c r="H142">
        <f t="shared" si="31"/>
        <v>11.599999999999975</v>
      </c>
      <c r="I142">
        <f t="shared" si="32"/>
        <v>9.81</v>
      </c>
      <c r="J142">
        <f t="shared" si="33"/>
        <v>113.79599999999981</v>
      </c>
      <c r="K142">
        <f t="shared" si="34"/>
        <v>660.01679999999999</v>
      </c>
      <c r="N142">
        <f t="shared" si="21"/>
        <v>11.599999999999975</v>
      </c>
      <c r="O142">
        <f t="shared" si="35"/>
        <v>5.0250033425996179</v>
      </c>
      <c r="P142">
        <f t="shared" si="36"/>
        <v>92.231560348219986</v>
      </c>
      <c r="Q142">
        <f t="shared" si="37"/>
        <v>592.45333238223668</v>
      </c>
      <c r="T142">
        <f t="shared" si="22"/>
        <v>11.599999999999975</v>
      </c>
      <c r="U142" s="2">
        <f t="shared" si="22"/>
        <v>9.81</v>
      </c>
      <c r="V142" s="2">
        <f t="shared" si="23"/>
        <v>5.0250033425996179</v>
      </c>
      <c r="Y142">
        <f t="shared" si="24"/>
        <v>11.599999999999975</v>
      </c>
      <c r="Z142">
        <f t="shared" si="25"/>
        <v>113.79599999999981</v>
      </c>
      <c r="AA142">
        <f t="shared" si="26"/>
        <v>92.231560348219986</v>
      </c>
      <c r="AC142">
        <f t="shared" si="27"/>
        <v>11.599999999999975</v>
      </c>
      <c r="AD142">
        <f t="shared" si="28"/>
        <v>660.01679999999999</v>
      </c>
      <c r="AE142">
        <f t="shared" si="29"/>
        <v>592.45333238223668</v>
      </c>
      <c r="AF142">
        <f t="shared" si="30"/>
        <v>-67.563467617763308</v>
      </c>
    </row>
    <row r="143" spans="8:32" x14ac:dyDescent="0.3">
      <c r="H143">
        <f t="shared" si="31"/>
        <v>11.699999999999974</v>
      </c>
      <c r="I143">
        <f t="shared" si="32"/>
        <v>9.81</v>
      </c>
      <c r="J143">
        <f t="shared" si="33"/>
        <v>114.7769999999998</v>
      </c>
      <c r="K143">
        <f t="shared" si="34"/>
        <v>671.44544999999994</v>
      </c>
      <c r="N143">
        <f t="shared" si="21"/>
        <v>11.699999999999974</v>
      </c>
      <c r="O143">
        <f t="shared" si="35"/>
        <v>4.9727216190026962</v>
      </c>
      <c r="P143">
        <f t="shared" si="36"/>
        <v>92.734060682479949</v>
      </c>
      <c r="Q143">
        <f t="shared" si="37"/>
        <v>601.70161343377163</v>
      </c>
      <c r="T143">
        <f t="shared" si="22"/>
        <v>11.699999999999974</v>
      </c>
      <c r="U143" s="2">
        <f t="shared" si="22"/>
        <v>9.81</v>
      </c>
      <c r="V143" s="2">
        <f t="shared" si="23"/>
        <v>4.9727216190026962</v>
      </c>
      <c r="Y143">
        <f t="shared" si="24"/>
        <v>11.699999999999974</v>
      </c>
      <c r="Z143">
        <f t="shared" si="25"/>
        <v>114.7769999999998</v>
      </c>
      <c r="AA143">
        <f t="shared" si="26"/>
        <v>92.734060682479949</v>
      </c>
      <c r="AC143">
        <f t="shared" si="27"/>
        <v>11.699999999999974</v>
      </c>
      <c r="AD143">
        <f t="shared" si="28"/>
        <v>671.44544999999994</v>
      </c>
      <c r="AE143">
        <f t="shared" si="29"/>
        <v>601.70161343377163</v>
      </c>
      <c r="AF143">
        <f t="shared" si="30"/>
        <v>-69.74383656622831</v>
      </c>
    </row>
    <row r="144" spans="8:32" x14ac:dyDescent="0.3">
      <c r="H144">
        <f t="shared" si="31"/>
        <v>11.799999999999974</v>
      </c>
      <c r="I144">
        <f t="shared" si="32"/>
        <v>9.81</v>
      </c>
      <c r="J144">
        <f t="shared" si="33"/>
        <v>115.7579999999998</v>
      </c>
      <c r="K144">
        <f t="shared" si="34"/>
        <v>682.97219999999993</v>
      </c>
      <c r="N144">
        <f t="shared" si="21"/>
        <v>11.799999999999974</v>
      </c>
      <c r="O144">
        <f t="shared" si="35"/>
        <v>4.9207041990339695</v>
      </c>
      <c r="P144">
        <f t="shared" si="36"/>
        <v>93.231332844380219</v>
      </c>
      <c r="Q144">
        <f t="shared" si="37"/>
        <v>610.99988311011464</v>
      </c>
      <c r="T144">
        <f t="shared" si="22"/>
        <v>11.799999999999974</v>
      </c>
      <c r="U144" s="2">
        <f t="shared" si="22"/>
        <v>9.81</v>
      </c>
      <c r="V144" s="2">
        <f t="shared" si="23"/>
        <v>4.9207041990339695</v>
      </c>
      <c r="Y144">
        <f t="shared" si="24"/>
        <v>11.799999999999974</v>
      </c>
      <c r="Z144">
        <f t="shared" si="25"/>
        <v>115.7579999999998</v>
      </c>
      <c r="AA144">
        <f t="shared" si="26"/>
        <v>93.231332844380219</v>
      </c>
      <c r="AC144">
        <f t="shared" si="27"/>
        <v>11.799999999999974</v>
      </c>
      <c r="AD144">
        <f t="shared" si="28"/>
        <v>682.97219999999993</v>
      </c>
      <c r="AE144">
        <f t="shared" si="29"/>
        <v>610.99988311011464</v>
      </c>
      <c r="AF144">
        <f t="shared" si="30"/>
        <v>-71.972316889885292</v>
      </c>
    </row>
    <row r="145" spans="8:32" x14ac:dyDescent="0.3">
      <c r="H145">
        <f t="shared" si="31"/>
        <v>11.899999999999974</v>
      </c>
      <c r="I145">
        <f t="shared" si="32"/>
        <v>9.81</v>
      </c>
      <c r="J145">
        <f t="shared" si="33"/>
        <v>116.73899999999979</v>
      </c>
      <c r="K145">
        <f t="shared" si="34"/>
        <v>694.59704999999985</v>
      </c>
      <c r="N145">
        <f t="shared" si="21"/>
        <v>11.899999999999974</v>
      </c>
      <c r="O145">
        <f t="shared" si="35"/>
        <v>4.8689570703152647</v>
      </c>
      <c r="P145">
        <f t="shared" si="36"/>
        <v>93.723403264283618</v>
      </c>
      <c r="Q145">
        <f t="shared" si="37"/>
        <v>620.34761991554785</v>
      </c>
      <c r="T145">
        <f t="shared" si="22"/>
        <v>11.899999999999974</v>
      </c>
      <c r="U145" s="2">
        <f t="shared" si="22"/>
        <v>9.81</v>
      </c>
      <c r="V145" s="2">
        <f t="shared" si="23"/>
        <v>4.8689570703152647</v>
      </c>
      <c r="Y145">
        <f t="shared" si="24"/>
        <v>11.899999999999974</v>
      </c>
      <c r="Z145">
        <f t="shared" si="25"/>
        <v>116.73899999999979</v>
      </c>
      <c r="AA145">
        <f t="shared" si="26"/>
        <v>93.723403264283618</v>
      </c>
      <c r="AC145">
        <f t="shared" si="27"/>
        <v>11.899999999999974</v>
      </c>
      <c r="AD145">
        <f t="shared" si="28"/>
        <v>694.59704999999985</v>
      </c>
      <c r="AE145">
        <f t="shared" si="29"/>
        <v>620.34761991554785</v>
      </c>
      <c r="AF145">
        <f t="shared" si="30"/>
        <v>-74.249430084452001</v>
      </c>
    </row>
    <row r="146" spans="8:32" x14ac:dyDescent="0.3">
      <c r="H146">
        <f t="shared" si="31"/>
        <v>11.999999999999973</v>
      </c>
      <c r="I146">
        <f t="shared" si="32"/>
        <v>9.81</v>
      </c>
      <c r="J146">
        <f t="shared" si="33"/>
        <v>117.71999999999979</v>
      </c>
      <c r="K146">
        <f t="shared" si="34"/>
        <v>706.31999999999982</v>
      </c>
      <c r="N146">
        <f t="shared" si="21"/>
        <v>11.999999999999973</v>
      </c>
      <c r="O146">
        <f t="shared" si="35"/>
        <v>4.8174860068511727</v>
      </c>
      <c r="P146">
        <f t="shared" si="36"/>
        <v>94.21029897131514</v>
      </c>
      <c r="Q146">
        <f t="shared" si="37"/>
        <v>629.74430502732775</v>
      </c>
      <c r="T146">
        <f t="shared" si="22"/>
        <v>11.999999999999973</v>
      </c>
      <c r="U146" s="2">
        <f t="shared" si="22"/>
        <v>9.81</v>
      </c>
      <c r="V146" s="2">
        <f t="shared" si="23"/>
        <v>4.8174860068511727</v>
      </c>
      <c r="Y146">
        <f t="shared" si="24"/>
        <v>11.999999999999973</v>
      </c>
      <c r="Z146">
        <f t="shared" si="25"/>
        <v>117.71999999999979</v>
      </c>
      <c r="AA146">
        <f t="shared" si="26"/>
        <v>94.21029897131514</v>
      </c>
      <c r="AC146">
        <f t="shared" si="27"/>
        <v>11.999999999999973</v>
      </c>
      <c r="AD146">
        <f t="shared" si="28"/>
        <v>706.31999999999982</v>
      </c>
      <c r="AE146">
        <f t="shared" si="29"/>
        <v>629.74430502732775</v>
      </c>
      <c r="AF146">
        <f t="shared" si="30"/>
        <v>-76.575694972672068</v>
      </c>
    </row>
    <row r="147" spans="8:32" x14ac:dyDescent="0.3">
      <c r="H147">
        <f t="shared" si="31"/>
        <v>12.099999999999973</v>
      </c>
      <c r="I147">
        <f t="shared" si="32"/>
        <v>9.81</v>
      </c>
      <c r="J147">
        <f t="shared" si="33"/>
        <v>118.70099999999978</v>
      </c>
      <c r="K147">
        <f t="shared" si="34"/>
        <v>718.14104999999984</v>
      </c>
      <c r="N147">
        <f t="shared" si="21"/>
        <v>12.099999999999973</v>
      </c>
      <c r="O147">
        <f t="shared" si="35"/>
        <v>4.7662965712248972</v>
      </c>
      <c r="P147">
        <f t="shared" si="36"/>
        <v>94.692047572000263</v>
      </c>
      <c r="Q147">
        <f t="shared" si="37"/>
        <v>639.18942235449356</v>
      </c>
      <c r="T147">
        <f t="shared" si="22"/>
        <v>12.099999999999973</v>
      </c>
      <c r="U147" s="2">
        <f t="shared" si="22"/>
        <v>9.81</v>
      </c>
      <c r="V147" s="2">
        <f t="shared" si="23"/>
        <v>4.7662965712248972</v>
      </c>
      <c r="Y147">
        <f t="shared" si="24"/>
        <v>12.099999999999973</v>
      </c>
      <c r="Z147">
        <f t="shared" si="25"/>
        <v>118.70099999999978</v>
      </c>
      <c r="AA147">
        <f t="shared" si="26"/>
        <v>94.692047572000263</v>
      </c>
      <c r="AC147">
        <f t="shared" si="27"/>
        <v>12.099999999999973</v>
      </c>
      <c r="AD147">
        <f t="shared" si="28"/>
        <v>718.14104999999984</v>
      </c>
      <c r="AE147">
        <f t="shared" si="29"/>
        <v>639.18942235449356</v>
      </c>
      <c r="AF147">
        <f t="shared" si="30"/>
        <v>-78.951627645506278</v>
      </c>
    </row>
    <row r="148" spans="8:32" x14ac:dyDescent="0.3">
      <c r="H148">
        <f t="shared" si="31"/>
        <v>12.199999999999973</v>
      </c>
      <c r="I148">
        <f t="shared" si="32"/>
        <v>9.81</v>
      </c>
      <c r="J148">
        <f t="shared" si="33"/>
        <v>119.68199999999977</v>
      </c>
      <c r="K148">
        <f t="shared" si="34"/>
        <v>730.06019999999978</v>
      </c>
      <c r="N148">
        <f t="shared" si="21"/>
        <v>12.199999999999973</v>
      </c>
      <c r="O148">
        <f t="shared" si="35"/>
        <v>4.7153941168832167</v>
      </c>
      <c r="P148">
        <f t="shared" si="36"/>
        <v>95.16867722912275</v>
      </c>
      <c r="Q148">
        <f t="shared" si="37"/>
        <v>648.68245859454976</v>
      </c>
      <c r="T148">
        <f t="shared" si="22"/>
        <v>12.199999999999973</v>
      </c>
      <c r="U148" s="2">
        <f t="shared" si="22"/>
        <v>9.81</v>
      </c>
      <c r="V148" s="2">
        <f t="shared" si="23"/>
        <v>4.7153941168832167</v>
      </c>
      <c r="Y148">
        <f t="shared" si="24"/>
        <v>12.199999999999973</v>
      </c>
      <c r="Z148">
        <f t="shared" si="25"/>
        <v>119.68199999999977</v>
      </c>
      <c r="AA148">
        <f t="shared" si="26"/>
        <v>95.16867722912275</v>
      </c>
      <c r="AC148">
        <f t="shared" si="27"/>
        <v>12.199999999999973</v>
      </c>
      <c r="AD148">
        <f t="shared" si="28"/>
        <v>730.06019999999978</v>
      </c>
      <c r="AE148">
        <f t="shared" si="29"/>
        <v>648.68245859454976</v>
      </c>
      <c r="AF148">
        <f t="shared" si="30"/>
        <v>-81.377741405450024</v>
      </c>
    </row>
    <row r="149" spans="8:32" x14ac:dyDescent="0.3">
      <c r="H149">
        <f t="shared" si="31"/>
        <v>12.299999999999972</v>
      </c>
      <c r="I149">
        <f t="shared" si="32"/>
        <v>9.81</v>
      </c>
      <c r="J149">
        <f t="shared" si="33"/>
        <v>120.66299999999977</v>
      </c>
      <c r="K149">
        <f t="shared" si="34"/>
        <v>742.07744999999977</v>
      </c>
      <c r="N149">
        <f t="shared" si="21"/>
        <v>12.299999999999972</v>
      </c>
      <c r="O149">
        <f t="shared" si="35"/>
        <v>4.664783790505532</v>
      </c>
      <c r="P149">
        <f t="shared" si="36"/>
        <v>95.640216640811076</v>
      </c>
      <c r="Q149">
        <f t="shared" si="37"/>
        <v>658.2229032880465</v>
      </c>
      <c r="T149">
        <f t="shared" si="22"/>
        <v>12.299999999999972</v>
      </c>
      <c r="U149" s="2">
        <f t="shared" si="22"/>
        <v>9.81</v>
      </c>
      <c r="V149" s="2">
        <f t="shared" si="23"/>
        <v>4.664783790505532</v>
      </c>
      <c r="Y149">
        <f t="shared" si="24"/>
        <v>12.299999999999972</v>
      </c>
      <c r="Z149">
        <f t="shared" si="25"/>
        <v>120.66299999999977</v>
      </c>
      <c r="AA149">
        <f t="shared" si="26"/>
        <v>95.640216640811076</v>
      </c>
      <c r="AC149">
        <f t="shared" si="27"/>
        <v>12.299999999999972</v>
      </c>
      <c r="AD149">
        <f t="shared" si="28"/>
        <v>742.07744999999977</v>
      </c>
      <c r="AE149">
        <f t="shared" si="29"/>
        <v>658.2229032880465</v>
      </c>
      <c r="AF149">
        <f t="shared" si="30"/>
        <v>-83.854546711953276</v>
      </c>
    </row>
    <row r="150" spans="8:32" x14ac:dyDescent="0.3">
      <c r="H150">
        <f t="shared" si="31"/>
        <v>12.399999999999972</v>
      </c>
      <c r="I150">
        <f t="shared" si="32"/>
        <v>9.81</v>
      </c>
      <c r="J150">
        <f t="shared" si="33"/>
        <v>121.64399999999976</v>
      </c>
      <c r="K150">
        <f t="shared" si="34"/>
        <v>754.19279999999981</v>
      </c>
      <c r="N150">
        <f t="shared" si="21"/>
        <v>12.399999999999972</v>
      </c>
      <c r="O150">
        <f t="shared" si="35"/>
        <v>4.6144705344521082</v>
      </c>
      <c r="P150">
        <f t="shared" si="36"/>
        <v>96.106695019861633</v>
      </c>
      <c r="Q150">
        <f t="shared" si="37"/>
        <v>667.81024887108015</v>
      </c>
      <c r="T150">
        <f t="shared" si="22"/>
        <v>12.399999999999972</v>
      </c>
      <c r="U150" s="2">
        <f t="shared" si="22"/>
        <v>9.81</v>
      </c>
      <c r="V150" s="2">
        <f t="shared" si="23"/>
        <v>4.6144705344521082</v>
      </c>
      <c r="Y150">
        <f t="shared" si="24"/>
        <v>12.399999999999972</v>
      </c>
      <c r="Z150">
        <f t="shared" si="25"/>
        <v>121.64399999999976</v>
      </c>
      <c r="AA150">
        <f t="shared" si="26"/>
        <v>96.106695019861633</v>
      </c>
      <c r="AC150">
        <f t="shared" si="27"/>
        <v>12.399999999999972</v>
      </c>
      <c r="AD150">
        <f t="shared" si="28"/>
        <v>754.19279999999981</v>
      </c>
      <c r="AE150">
        <f t="shared" si="29"/>
        <v>667.81024887108015</v>
      </c>
      <c r="AF150">
        <f t="shared" si="30"/>
        <v>-86.382551128919658</v>
      </c>
    </row>
    <row r="151" spans="8:32" x14ac:dyDescent="0.3">
      <c r="H151">
        <f t="shared" si="31"/>
        <v>12.499999999999972</v>
      </c>
      <c r="I151">
        <f t="shared" si="32"/>
        <v>9.81</v>
      </c>
      <c r="J151">
        <f t="shared" si="33"/>
        <v>122.62499999999976</v>
      </c>
      <c r="K151">
        <f t="shared" si="34"/>
        <v>766.40624999999977</v>
      </c>
      <c r="N151">
        <f t="shared" si="21"/>
        <v>12.499999999999972</v>
      </c>
      <c r="O151">
        <f t="shared" si="35"/>
        <v>4.5644590892866637</v>
      </c>
      <c r="P151">
        <f t="shared" si="36"/>
        <v>96.568142073306845</v>
      </c>
      <c r="Q151">
        <f t="shared" si="37"/>
        <v>677.44399072573856</v>
      </c>
      <c r="T151">
        <f t="shared" si="22"/>
        <v>12.499999999999972</v>
      </c>
      <c r="U151" s="2">
        <f t="shared" si="22"/>
        <v>9.81</v>
      </c>
      <c r="V151" s="2">
        <f t="shared" si="23"/>
        <v>4.5644590892866637</v>
      </c>
      <c r="Y151">
        <f t="shared" si="24"/>
        <v>12.499999999999972</v>
      </c>
      <c r="Z151">
        <f t="shared" si="25"/>
        <v>122.62499999999976</v>
      </c>
      <c r="AA151">
        <f t="shared" si="26"/>
        <v>96.568142073306845</v>
      </c>
      <c r="AC151">
        <f t="shared" si="27"/>
        <v>12.499999999999972</v>
      </c>
      <c r="AD151">
        <f t="shared" si="28"/>
        <v>766.40624999999977</v>
      </c>
      <c r="AE151">
        <f t="shared" si="29"/>
        <v>677.44399072573856</v>
      </c>
      <c r="AF151">
        <f t="shared" si="30"/>
        <v>-88.962259274261214</v>
      </c>
    </row>
    <row r="152" spans="8:32" x14ac:dyDescent="0.3">
      <c r="H152">
        <f t="shared" si="31"/>
        <v>12.599999999999971</v>
      </c>
      <c r="I152">
        <f t="shared" si="32"/>
        <v>9.81</v>
      </c>
      <c r="J152">
        <f t="shared" si="33"/>
        <v>123.60599999999975</v>
      </c>
      <c r="K152">
        <f t="shared" si="34"/>
        <v>778.71779999999978</v>
      </c>
      <c r="N152">
        <f t="shared" si="21"/>
        <v>12.599999999999971</v>
      </c>
      <c r="O152">
        <f t="shared" si="35"/>
        <v>4.514753996368559</v>
      </c>
      <c r="P152">
        <f t="shared" si="36"/>
        <v>97.024587982235516</v>
      </c>
      <c r="Q152">
        <f t="shared" si="37"/>
        <v>687.12362722851572</v>
      </c>
      <c r="T152">
        <f t="shared" si="22"/>
        <v>12.599999999999971</v>
      </c>
      <c r="U152" s="2">
        <f t="shared" si="22"/>
        <v>9.81</v>
      </c>
      <c r="V152" s="2">
        <f t="shared" si="23"/>
        <v>4.514753996368559</v>
      </c>
      <c r="Y152">
        <f t="shared" si="24"/>
        <v>12.599999999999971</v>
      </c>
      <c r="Z152">
        <f t="shared" si="25"/>
        <v>123.60599999999975</v>
      </c>
      <c r="AA152">
        <f t="shared" si="26"/>
        <v>97.024587982235516</v>
      </c>
      <c r="AC152">
        <f t="shared" si="27"/>
        <v>12.599999999999971</v>
      </c>
      <c r="AD152">
        <f t="shared" si="28"/>
        <v>778.71779999999978</v>
      </c>
      <c r="AE152">
        <f t="shared" si="29"/>
        <v>687.12362722851572</v>
      </c>
      <c r="AF152">
        <f t="shared" si="30"/>
        <v>-91.594172771484068</v>
      </c>
    </row>
    <row r="153" spans="8:32" x14ac:dyDescent="0.3">
      <c r="H153">
        <f t="shared" si="31"/>
        <v>12.699999999999971</v>
      </c>
      <c r="I153">
        <f t="shared" si="32"/>
        <v>9.81</v>
      </c>
      <c r="J153">
        <f t="shared" si="33"/>
        <v>124.58699999999975</v>
      </c>
      <c r="K153">
        <f t="shared" si="34"/>
        <v>791.12744999999973</v>
      </c>
      <c r="N153">
        <f t="shared" si="21"/>
        <v>12.699999999999971</v>
      </c>
      <c r="O153">
        <f t="shared" si="35"/>
        <v>4.4653596005099239</v>
      </c>
      <c r="P153">
        <f t="shared" si="36"/>
        <v>97.476063381872379</v>
      </c>
      <c r="Q153">
        <f t="shared" si="37"/>
        <v>696.84865979672111</v>
      </c>
      <c r="T153">
        <f t="shared" si="22"/>
        <v>12.699999999999971</v>
      </c>
      <c r="U153" s="2">
        <f t="shared" si="22"/>
        <v>9.81</v>
      </c>
      <c r="V153" s="2">
        <f t="shared" si="23"/>
        <v>4.4653596005099239</v>
      </c>
      <c r="Y153">
        <f t="shared" si="24"/>
        <v>12.699999999999971</v>
      </c>
      <c r="Z153">
        <f t="shared" si="25"/>
        <v>124.58699999999975</v>
      </c>
      <c r="AA153">
        <f t="shared" si="26"/>
        <v>97.476063381872379</v>
      </c>
      <c r="AC153">
        <f t="shared" si="27"/>
        <v>12.699999999999971</v>
      </c>
      <c r="AD153">
        <f t="shared" si="28"/>
        <v>791.12744999999973</v>
      </c>
      <c r="AE153">
        <f t="shared" si="29"/>
        <v>696.84865979672111</v>
      </c>
      <c r="AF153">
        <f t="shared" si="30"/>
        <v>-94.278790203278618</v>
      </c>
    </row>
    <row r="154" spans="8:32" x14ac:dyDescent="0.3">
      <c r="H154">
        <f t="shared" si="31"/>
        <v>12.799999999999971</v>
      </c>
      <c r="I154">
        <f t="shared" si="32"/>
        <v>9.81</v>
      </c>
      <c r="J154">
        <f t="shared" si="33"/>
        <v>125.56799999999974</v>
      </c>
      <c r="K154">
        <f t="shared" si="34"/>
        <v>803.63519999999971</v>
      </c>
      <c r="N154">
        <f t="shared" si="21"/>
        <v>12.799999999999971</v>
      </c>
      <c r="O154">
        <f t="shared" si="35"/>
        <v>4.4162800526931454</v>
      </c>
      <c r="P154">
        <f t="shared" si="36"/>
        <v>97.922599341923373</v>
      </c>
      <c r="Q154">
        <f t="shared" si="37"/>
        <v>706.61859293291093</v>
      </c>
      <c r="T154">
        <f t="shared" si="22"/>
        <v>12.799999999999971</v>
      </c>
      <c r="U154" s="2">
        <f t="shared" si="22"/>
        <v>9.81</v>
      </c>
      <c r="V154" s="2">
        <f t="shared" si="23"/>
        <v>4.4162800526931454</v>
      </c>
      <c r="Y154">
        <f t="shared" si="24"/>
        <v>12.799999999999971</v>
      </c>
      <c r="Z154">
        <f t="shared" si="25"/>
        <v>125.56799999999974</v>
      </c>
      <c r="AA154">
        <f t="shared" si="26"/>
        <v>97.922599341923373</v>
      </c>
      <c r="AC154">
        <f t="shared" si="27"/>
        <v>12.799999999999971</v>
      </c>
      <c r="AD154">
        <f t="shared" si="28"/>
        <v>803.63519999999971</v>
      </c>
      <c r="AE154">
        <f t="shared" si="29"/>
        <v>706.61859293291093</v>
      </c>
      <c r="AF154">
        <f t="shared" si="30"/>
        <v>-97.016607067088785</v>
      </c>
    </row>
    <row r="155" spans="8:32" x14ac:dyDescent="0.3">
      <c r="H155">
        <f t="shared" si="31"/>
        <v>12.89999999999997</v>
      </c>
      <c r="I155">
        <f t="shared" si="32"/>
        <v>9.81</v>
      </c>
      <c r="J155">
        <f t="shared" si="33"/>
        <v>126.54899999999974</v>
      </c>
      <c r="K155">
        <f t="shared" si="34"/>
        <v>816.24104999999963</v>
      </c>
      <c r="N155">
        <f t="shared" ref="N155:N206" si="38">H155</f>
        <v>12.89999999999997</v>
      </c>
      <c r="O155">
        <f t="shared" si="35"/>
        <v>4.3675193128442578</v>
      </c>
      <c r="P155">
        <f t="shared" si="36"/>
        <v>98.364227347192681</v>
      </c>
      <c r="Q155">
        <f t="shared" si="37"/>
        <v>716.4329342673667</v>
      </c>
      <c r="T155">
        <f t="shared" ref="T155:U206" si="39">H155</f>
        <v>12.89999999999997</v>
      </c>
      <c r="U155" s="2">
        <f t="shared" si="39"/>
        <v>9.81</v>
      </c>
      <c r="V155" s="2">
        <f t="shared" ref="V155:V206" si="40">O155</f>
        <v>4.3675193128442578</v>
      </c>
      <c r="Y155">
        <f t="shared" ref="Y155:Y206" si="41">H155</f>
        <v>12.89999999999997</v>
      </c>
      <c r="Z155">
        <f t="shared" ref="Z155:Z206" si="42">J155</f>
        <v>126.54899999999974</v>
      </c>
      <c r="AA155">
        <f t="shared" ref="AA155:AA206" si="43">P155</f>
        <v>98.364227347192681</v>
      </c>
      <c r="AC155">
        <f t="shared" ref="AC155:AC206" si="44">H155</f>
        <v>12.89999999999997</v>
      </c>
      <c r="AD155">
        <f t="shared" ref="AD155:AD206" si="45">K155</f>
        <v>816.24104999999963</v>
      </c>
      <c r="AE155">
        <f t="shared" ref="AE155:AE206" si="46">Q155</f>
        <v>716.4329342673667</v>
      </c>
      <c r="AF155">
        <f t="shared" ref="AF155:AF206" si="47">AE155-AD155</f>
        <v>-99.808115732632928</v>
      </c>
    </row>
    <row r="156" spans="8:32" x14ac:dyDescent="0.3">
      <c r="H156">
        <f t="shared" ref="H156:H206" si="48">H155+0.1</f>
        <v>12.99999999999997</v>
      </c>
      <c r="I156">
        <f t="shared" ref="I156:I206" si="49">$I$26-$I$3*(J156*J156)</f>
        <v>9.81</v>
      </c>
      <c r="J156">
        <f t="shared" ref="J156:J206" si="50">J155+I155*0.1</f>
        <v>127.52999999999973</v>
      </c>
      <c r="K156">
        <f t="shared" ref="K156:K206" si="51">K155+0.1*(J155+J156)/2</f>
        <v>828.9449999999996</v>
      </c>
      <c r="N156">
        <f t="shared" si="38"/>
        <v>12.99999999999997</v>
      </c>
      <c r="O156">
        <f t="shared" ref="O156:O206" si="52">$O$26-$O$3*(P156*P156)</f>
        <v>4.3190811526578408</v>
      </c>
      <c r="P156">
        <f t="shared" ref="P156:P206" si="53">P155+O155*0.1</f>
        <v>98.800979278477101</v>
      </c>
      <c r="Q156">
        <f t="shared" ref="Q156:Q206" si="54">Q155+0.1*(P155+P156)/2</f>
        <v>726.29119459865024</v>
      </c>
      <c r="T156">
        <f t="shared" si="39"/>
        <v>12.99999999999997</v>
      </c>
      <c r="U156" s="2">
        <f t="shared" si="39"/>
        <v>9.81</v>
      </c>
      <c r="V156" s="2">
        <f t="shared" si="40"/>
        <v>4.3190811526578408</v>
      </c>
      <c r="Y156">
        <f t="shared" si="41"/>
        <v>12.99999999999997</v>
      </c>
      <c r="Z156">
        <f t="shared" si="42"/>
        <v>127.52999999999973</v>
      </c>
      <c r="AA156">
        <f t="shared" si="43"/>
        <v>98.800979278477101</v>
      </c>
      <c r="AC156">
        <f t="shared" si="44"/>
        <v>12.99999999999997</v>
      </c>
      <c r="AD156">
        <f t="shared" si="45"/>
        <v>828.9449999999996</v>
      </c>
      <c r="AE156">
        <f t="shared" si="46"/>
        <v>726.29119459865024</v>
      </c>
      <c r="AF156">
        <f t="shared" si="47"/>
        <v>-102.65380540134936</v>
      </c>
    </row>
    <row r="157" spans="8:32" x14ac:dyDescent="0.3">
      <c r="H157">
        <f t="shared" si="48"/>
        <v>13.099999999999969</v>
      </c>
      <c r="I157">
        <f t="shared" si="49"/>
        <v>9.81</v>
      </c>
      <c r="J157">
        <f t="shared" si="50"/>
        <v>128.51099999999974</v>
      </c>
      <c r="K157">
        <f t="shared" si="51"/>
        <v>841.7470499999996</v>
      </c>
      <c r="N157">
        <f t="shared" si="38"/>
        <v>13.099999999999969</v>
      </c>
      <c r="O157">
        <f t="shared" si="52"/>
        <v>4.2709691584691685</v>
      </c>
      <c r="P157">
        <f t="shared" si="53"/>
        <v>99.232887393742885</v>
      </c>
      <c r="Q157">
        <f t="shared" si="54"/>
        <v>736.19288793226121</v>
      </c>
      <c r="T157">
        <f t="shared" si="39"/>
        <v>13.099999999999969</v>
      </c>
      <c r="U157" s="2">
        <f t="shared" si="39"/>
        <v>9.81</v>
      </c>
      <c r="V157" s="2">
        <f t="shared" si="40"/>
        <v>4.2709691584691685</v>
      </c>
      <c r="Y157">
        <f t="shared" si="41"/>
        <v>13.099999999999969</v>
      </c>
      <c r="Z157">
        <f t="shared" si="42"/>
        <v>128.51099999999974</v>
      </c>
      <c r="AA157">
        <f t="shared" si="43"/>
        <v>99.232887393742885</v>
      </c>
      <c r="AC157">
        <f t="shared" si="44"/>
        <v>13.099999999999969</v>
      </c>
      <c r="AD157">
        <f t="shared" si="45"/>
        <v>841.7470499999996</v>
      </c>
      <c r="AE157">
        <f t="shared" si="46"/>
        <v>736.19288793226121</v>
      </c>
      <c r="AF157">
        <f t="shared" si="47"/>
        <v>-105.55416206773839</v>
      </c>
    </row>
    <row r="158" spans="8:32" x14ac:dyDescent="0.3">
      <c r="H158">
        <f t="shared" si="48"/>
        <v>13.199999999999969</v>
      </c>
      <c r="I158">
        <f t="shared" si="49"/>
        <v>9.81</v>
      </c>
      <c r="J158">
        <f t="shared" si="50"/>
        <v>129.49199999999973</v>
      </c>
      <c r="K158">
        <f t="shared" si="51"/>
        <v>854.64719999999954</v>
      </c>
      <c r="N158">
        <f t="shared" si="38"/>
        <v>13.199999999999969</v>
      </c>
      <c r="O158">
        <f t="shared" si="52"/>
        <v>4.2231867341694267</v>
      </c>
      <c r="P158">
        <f t="shared" si="53"/>
        <v>99.659984309589802</v>
      </c>
      <c r="Q158">
        <f t="shared" si="54"/>
        <v>746.13753151742787</v>
      </c>
      <c r="T158">
        <f t="shared" si="39"/>
        <v>13.199999999999969</v>
      </c>
      <c r="U158" s="2">
        <f t="shared" si="39"/>
        <v>9.81</v>
      </c>
      <c r="V158" s="2">
        <f t="shared" si="40"/>
        <v>4.2231867341694267</v>
      </c>
      <c r="Y158">
        <f t="shared" si="41"/>
        <v>13.199999999999969</v>
      </c>
      <c r="Z158">
        <f t="shared" si="42"/>
        <v>129.49199999999973</v>
      </c>
      <c r="AA158">
        <f t="shared" si="43"/>
        <v>99.659984309589802</v>
      </c>
      <c r="AC158">
        <f t="shared" si="44"/>
        <v>13.199999999999969</v>
      </c>
      <c r="AD158">
        <f t="shared" si="45"/>
        <v>854.64719999999954</v>
      </c>
      <c r="AE158">
        <f t="shared" si="46"/>
        <v>746.13753151742787</v>
      </c>
      <c r="AF158">
        <f t="shared" si="47"/>
        <v>-108.50966848257167</v>
      </c>
    </row>
    <row r="159" spans="8:32" x14ac:dyDescent="0.3">
      <c r="H159">
        <f t="shared" si="48"/>
        <v>13.299999999999969</v>
      </c>
      <c r="I159">
        <f t="shared" si="49"/>
        <v>9.81</v>
      </c>
      <c r="J159">
        <f t="shared" si="50"/>
        <v>130.47299999999973</v>
      </c>
      <c r="K159">
        <f t="shared" si="51"/>
        <v>867.64544999999953</v>
      </c>
      <c r="N159">
        <f t="shared" si="38"/>
        <v>13.299999999999969</v>
      </c>
      <c r="O159">
        <f t="shared" si="52"/>
        <v>4.1757371041599232</v>
      </c>
      <c r="P159">
        <f t="shared" si="53"/>
        <v>100.08230298300674</v>
      </c>
      <c r="Q159">
        <f t="shared" si="54"/>
        <v>756.12464588205773</v>
      </c>
      <c r="T159">
        <f t="shared" si="39"/>
        <v>13.299999999999969</v>
      </c>
      <c r="U159" s="2">
        <f t="shared" si="39"/>
        <v>9.81</v>
      </c>
      <c r="V159" s="2">
        <f t="shared" si="40"/>
        <v>4.1757371041599232</v>
      </c>
      <c r="Y159">
        <f t="shared" si="41"/>
        <v>13.299999999999969</v>
      </c>
      <c r="Z159">
        <f t="shared" si="42"/>
        <v>130.47299999999973</v>
      </c>
      <c r="AA159">
        <f t="shared" si="43"/>
        <v>100.08230298300674</v>
      </c>
      <c r="AC159">
        <f t="shared" si="44"/>
        <v>13.299999999999969</v>
      </c>
      <c r="AD159">
        <f t="shared" si="45"/>
        <v>867.64544999999953</v>
      </c>
      <c r="AE159">
        <f t="shared" si="46"/>
        <v>756.12464588205773</v>
      </c>
      <c r="AF159">
        <f t="shared" si="47"/>
        <v>-111.52080411794179</v>
      </c>
    </row>
    <row r="160" spans="8:32" x14ac:dyDescent="0.3">
      <c r="H160">
        <f t="shared" si="48"/>
        <v>13.399999999999968</v>
      </c>
      <c r="I160">
        <f t="shared" si="49"/>
        <v>9.81</v>
      </c>
      <c r="J160">
        <f t="shared" si="50"/>
        <v>131.45399999999972</v>
      </c>
      <c r="K160">
        <f t="shared" si="51"/>
        <v>880.74179999999956</v>
      </c>
      <c r="N160">
        <f t="shared" si="38"/>
        <v>13.399999999999968</v>
      </c>
      <c r="O160">
        <f t="shared" si="52"/>
        <v>4.1286233163413391</v>
      </c>
      <c r="P160">
        <f t="shared" si="53"/>
        <v>100.49987669342273</v>
      </c>
      <c r="Q160">
        <f t="shared" si="54"/>
        <v>766.15375486587925</v>
      </c>
      <c r="T160">
        <f t="shared" si="39"/>
        <v>13.399999999999968</v>
      </c>
      <c r="U160" s="2">
        <f t="shared" si="39"/>
        <v>9.81</v>
      </c>
      <c r="V160" s="2">
        <f t="shared" si="40"/>
        <v>4.1286233163413391</v>
      </c>
      <c r="Y160">
        <f t="shared" si="41"/>
        <v>13.399999999999968</v>
      </c>
      <c r="Z160">
        <f t="shared" si="42"/>
        <v>131.45399999999972</v>
      </c>
      <c r="AA160">
        <f t="shared" si="43"/>
        <v>100.49987669342273</v>
      </c>
      <c r="AC160">
        <f t="shared" si="44"/>
        <v>13.399999999999968</v>
      </c>
      <c r="AD160">
        <f t="shared" si="45"/>
        <v>880.74179999999956</v>
      </c>
      <c r="AE160">
        <f t="shared" si="46"/>
        <v>766.15375486587925</v>
      </c>
      <c r="AF160">
        <f t="shared" si="47"/>
        <v>-114.58804513412031</v>
      </c>
    </row>
    <row r="161" spans="8:32" x14ac:dyDescent="0.3">
      <c r="H161">
        <f t="shared" si="48"/>
        <v>13.499999999999968</v>
      </c>
      <c r="I161">
        <f t="shared" si="49"/>
        <v>9.81</v>
      </c>
      <c r="J161">
        <f t="shared" si="50"/>
        <v>132.43499999999972</v>
      </c>
      <c r="K161">
        <f t="shared" si="51"/>
        <v>893.93624999999952</v>
      </c>
      <c r="N161">
        <f t="shared" si="38"/>
        <v>13.499999999999968</v>
      </c>
      <c r="O161">
        <f t="shared" si="52"/>
        <v>4.0818482451341804</v>
      </c>
      <c r="P161">
        <f t="shared" si="53"/>
        <v>100.91273902505687</v>
      </c>
      <c r="Q161">
        <f t="shared" si="54"/>
        <v>776.22438565180323</v>
      </c>
      <c r="T161">
        <f t="shared" si="39"/>
        <v>13.499999999999968</v>
      </c>
      <c r="U161" s="2">
        <f t="shared" si="39"/>
        <v>9.81</v>
      </c>
      <c r="V161" s="2">
        <f t="shared" si="40"/>
        <v>4.0818482451341804</v>
      </c>
      <c r="Y161">
        <f t="shared" si="41"/>
        <v>13.499999999999968</v>
      </c>
      <c r="Z161">
        <f t="shared" si="42"/>
        <v>132.43499999999972</v>
      </c>
      <c r="AA161">
        <f t="shared" si="43"/>
        <v>100.91273902505687</v>
      </c>
      <c r="AC161">
        <f t="shared" si="44"/>
        <v>13.499999999999968</v>
      </c>
      <c r="AD161">
        <f t="shared" si="45"/>
        <v>893.93624999999952</v>
      </c>
      <c r="AE161">
        <f t="shared" si="46"/>
        <v>776.22438565180323</v>
      </c>
      <c r="AF161">
        <f t="shared" si="47"/>
        <v>-117.71186434819629</v>
      </c>
    </row>
    <row r="162" spans="8:32" x14ac:dyDescent="0.3">
      <c r="H162">
        <f t="shared" si="48"/>
        <v>13.599999999999968</v>
      </c>
      <c r="I162">
        <f t="shared" si="49"/>
        <v>9.81</v>
      </c>
      <c r="J162">
        <f t="shared" si="50"/>
        <v>133.41599999999971</v>
      </c>
      <c r="K162">
        <f t="shared" si="51"/>
        <v>907.22879999999952</v>
      </c>
      <c r="N162">
        <f t="shared" si="38"/>
        <v>13.599999999999968</v>
      </c>
      <c r="O162">
        <f t="shared" si="52"/>
        <v>4.0354145945266389</v>
      </c>
      <c r="P162">
        <f t="shared" si="53"/>
        <v>101.32092384957028</v>
      </c>
      <c r="Q162">
        <f t="shared" si="54"/>
        <v>786.33606879553463</v>
      </c>
      <c r="T162">
        <f t="shared" si="39"/>
        <v>13.599999999999968</v>
      </c>
      <c r="U162" s="2">
        <f t="shared" si="39"/>
        <v>9.81</v>
      </c>
      <c r="V162" s="2">
        <f t="shared" si="40"/>
        <v>4.0354145945266389</v>
      </c>
      <c r="Y162">
        <f t="shared" si="41"/>
        <v>13.599999999999968</v>
      </c>
      <c r="Z162">
        <f t="shared" si="42"/>
        <v>133.41599999999971</v>
      </c>
      <c r="AA162">
        <f t="shared" si="43"/>
        <v>101.32092384957028</v>
      </c>
      <c r="AC162">
        <f t="shared" si="44"/>
        <v>13.599999999999968</v>
      </c>
      <c r="AD162">
        <f t="shared" si="45"/>
        <v>907.22879999999952</v>
      </c>
      <c r="AE162">
        <f t="shared" si="46"/>
        <v>786.33606879553463</v>
      </c>
      <c r="AF162">
        <f t="shared" si="47"/>
        <v>-120.89273120446489</v>
      </c>
    </row>
    <row r="163" spans="8:32" x14ac:dyDescent="0.3">
      <c r="H163">
        <f t="shared" si="48"/>
        <v>13.699999999999967</v>
      </c>
      <c r="I163">
        <f t="shared" si="49"/>
        <v>9.81</v>
      </c>
      <c r="J163">
        <f t="shared" si="50"/>
        <v>134.39699999999971</v>
      </c>
      <c r="K163">
        <f t="shared" si="51"/>
        <v>920.61944999999946</v>
      </c>
      <c r="N163">
        <f t="shared" si="38"/>
        <v>13.699999999999967</v>
      </c>
      <c r="O163">
        <f t="shared" si="52"/>
        <v>3.9893249011462801</v>
      </c>
      <c r="P163">
        <f t="shared" si="53"/>
        <v>101.72446530902295</v>
      </c>
      <c r="Q163">
        <f t="shared" si="54"/>
        <v>796.48833825346424</v>
      </c>
      <c r="T163">
        <f t="shared" si="39"/>
        <v>13.699999999999967</v>
      </c>
      <c r="U163" s="2">
        <f t="shared" si="39"/>
        <v>9.81</v>
      </c>
      <c r="V163" s="2">
        <f t="shared" si="40"/>
        <v>3.9893249011462801</v>
      </c>
      <c r="Y163">
        <f t="shared" si="41"/>
        <v>13.699999999999967</v>
      </c>
      <c r="Z163">
        <f t="shared" si="42"/>
        <v>134.39699999999971</v>
      </c>
      <c r="AA163">
        <f t="shared" si="43"/>
        <v>101.72446530902295</v>
      </c>
      <c r="AC163">
        <f t="shared" si="44"/>
        <v>13.699999999999967</v>
      </c>
      <c r="AD163">
        <f t="shared" si="45"/>
        <v>920.61944999999946</v>
      </c>
      <c r="AE163">
        <f t="shared" si="46"/>
        <v>796.48833825346424</v>
      </c>
      <c r="AF163">
        <f t="shared" si="47"/>
        <v>-124.13111174653523</v>
      </c>
    </row>
    <row r="164" spans="8:32" x14ac:dyDescent="0.3">
      <c r="H164">
        <f t="shared" si="48"/>
        <v>13.799999999999967</v>
      </c>
      <c r="I164">
        <f t="shared" si="49"/>
        <v>9.81</v>
      </c>
      <c r="J164">
        <f t="shared" si="50"/>
        <v>135.3779999999997</v>
      </c>
      <c r="K164">
        <f t="shared" si="51"/>
        <v>934.10819999999944</v>
      </c>
      <c r="N164">
        <f t="shared" si="38"/>
        <v>13.799999999999967</v>
      </c>
      <c r="O164">
        <f t="shared" si="52"/>
        <v>3.9435815373519949</v>
      </c>
      <c r="P164">
        <f t="shared" si="53"/>
        <v>102.12339779913758</v>
      </c>
      <c r="Q164">
        <f t="shared" si="54"/>
        <v>806.68073140887225</v>
      </c>
      <c r="T164">
        <f t="shared" si="39"/>
        <v>13.799999999999967</v>
      </c>
      <c r="U164" s="2">
        <f t="shared" si="39"/>
        <v>9.81</v>
      </c>
      <c r="V164" s="2">
        <f t="shared" si="40"/>
        <v>3.9435815373519949</v>
      </c>
      <c r="Y164">
        <f t="shared" si="41"/>
        <v>13.799999999999967</v>
      </c>
      <c r="Z164">
        <f t="shared" si="42"/>
        <v>135.3779999999997</v>
      </c>
      <c r="AA164">
        <f t="shared" si="43"/>
        <v>102.12339779913758</v>
      </c>
      <c r="AC164">
        <f t="shared" si="44"/>
        <v>13.799999999999967</v>
      </c>
      <c r="AD164">
        <f t="shared" si="45"/>
        <v>934.10819999999944</v>
      </c>
      <c r="AE164">
        <f t="shared" si="46"/>
        <v>806.68073140887225</v>
      </c>
      <c r="AF164">
        <f t="shared" si="47"/>
        <v>-127.42746859112719</v>
      </c>
    </row>
    <row r="165" spans="8:32" x14ac:dyDescent="0.3">
      <c r="H165">
        <f t="shared" si="48"/>
        <v>13.899999999999967</v>
      </c>
      <c r="I165">
        <f t="shared" si="49"/>
        <v>9.81</v>
      </c>
      <c r="J165">
        <f t="shared" si="50"/>
        <v>136.3589999999997</v>
      </c>
      <c r="K165">
        <f t="shared" si="51"/>
        <v>947.69504999999936</v>
      </c>
      <c r="N165">
        <f t="shared" si="38"/>
        <v>13.899999999999967</v>
      </c>
      <c r="O165">
        <f t="shared" si="52"/>
        <v>3.8981867143428106</v>
      </c>
      <c r="P165">
        <f t="shared" si="53"/>
        <v>102.51775595287278</v>
      </c>
      <c r="Q165">
        <f t="shared" si="54"/>
        <v>816.91278909647281</v>
      </c>
      <c r="T165">
        <f t="shared" si="39"/>
        <v>13.899999999999967</v>
      </c>
      <c r="U165" s="2">
        <f t="shared" si="39"/>
        <v>9.81</v>
      </c>
      <c r="V165" s="2">
        <f t="shared" si="40"/>
        <v>3.8981867143428106</v>
      </c>
      <c r="Y165">
        <f t="shared" si="41"/>
        <v>13.899999999999967</v>
      </c>
      <c r="Z165">
        <f t="shared" si="42"/>
        <v>136.3589999999997</v>
      </c>
      <c r="AA165">
        <f t="shared" si="43"/>
        <v>102.51775595287278</v>
      </c>
      <c r="AC165">
        <f t="shared" si="44"/>
        <v>13.899999999999967</v>
      </c>
      <c r="AD165">
        <f t="shared" si="45"/>
        <v>947.69504999999936</v>
      </c>
      <c r="AE165">
        <f t="shared" si="46"/>
        <v>816.91278909647281</v>
      </c>
      <c r="AF165">
        <f t="shared" si="47"/>
        <v>-130.78226090352655</v>
      </c>
    </row>
    <row r="166" spans="8:32" x14ac:dyDescent="0.3">
      <c r="H166">
        <f t="shared" si="48"/>
        <v>13.999999999999966</v>
      </c>
      <c r="I166">
        <f t="shared" si="49"/>
        <v>9.81</v>
      </c>
      <c r="J166">
        <f t="shared" si="50"/>
        <v>137.33999999999969</v>
      </c>
      <c r="K166">
        <f t="shared" si="51"/>
        <v>961.37999999999931</v>
      </c>
      <c r="N166">
        <f t="shared" si="38"/>
        <v>13.999999999999966</v>
      </c>
      <c r="O166">
        <f t="shared" si="52"/>
        <v>3.8531424852802534</v>
      </c>
      <c r="P166">
        <f t="shared" si="53"/>
        <v>102.90757462430706</v>
      </c>
      <c r="Q166">
        <f t="shared" si="54"/>
        <v>827.18405562533178</v>
      </c>
      <c r="T166">
        <f t="shared" si="39"/>
        <v>13.999999999999966</v>
      </c>
      <c r="U166" s="2">
        <f t="shared" si="39"/>
        <v>9.81</v>
      </c>
      <c r="V166" s="2">
        <f t="shared" si="40"/>
        <v>3.8531424852802534</v>
      </c>
      <c r="Y166">
        <f t="shared" si="41"/>
        <v>13.999999999999966</v>
      </c>
      <c r="Z166">
        <f t="shared" si="42"/>
        <v>137.33999999999969</v>
      </c>
      <c r="AA166">
        <f t="shared" si="43"/>
        <v>102.90757462430706</v>
      </c>
      <c r="AC166">
        <f t="shared" si="44"/>
        <v>13.999999999999966</v>
      </c>
      <c r="AD166">
        <f t="shared" si="45"/>
        <v>961.37999999999931</v>
      </c>
      <c r="AE166">
        <f t="shared" si="46"/>
        <v>827.18405562533178</v>
      </c>
      <c r="AF166">
        <f t="shared" si="47"/>
        <v>-134.19594437466753</v>
      </c>
    </row>
    <row r="167" spans="8:32" x14ac:dyDescent="0.3">
      <c r="H167">
        <f t="shared" si="48"/>
        <v>14.099999999999966</v>
      </c>
      <c r="I167">
        <f t="shared" si="49"/>
        <v>9.81</v>
      </c>
      <c r="J167">
        <f t="shared" si="50"/>
        <v>138.32099999999969</v>
      </c>
      <c r="K167">
        <f t="shared" si="51"/>
        <v>975.16304999999932</v>
      </c>
      <c r="N167">
        <f t="shared" si="38"/>
        <v>14.099999999999966</v>
      </c>
      <c r="O167">
        <f t="shared" si="52"/>
        <v>3.8084507484210812</v>
      </c>
      <c r="P167">
        <f t="shared" si="53"/>
        <v>103.29288887283508</v>
      </c>
      <c r="Q167">
        <f t="shared" si="54"/>
        <v>837.49407880018884</v>
      </c>
      <c r="T167">
        <f t="shared" si="39"/>
        <v>14.099999999999966</v>
      </c>
      <c r="U167" s="2">
        <f t="shared" si="39"/>
        <v>9.81</v>
      </c>
      <c r="V167" s="2">
        <f t="shared" si="40"/>
        <v>3.8084507484210812</v>
      </c>
      <c r="Y167">
        <f t="shared" si="41"/>
        <v>14.099999999999966</v>
      </c>
      <c r="Z167">
        <f t="shared" si="42"/>
        <v>138.32099999999969</v>
      </c>
      <c r="AA167">
        <f t="shared" si="43"/>
        <v>103.29288887283508</v>
      </c>
      <c r="AC167">
        <f t="shared" si="44"/>
        <v>14.099999999999966</v>
      </c>
      <c r="AD167">
        <f t="shared" si="45"/>
        <v>975.16304999999932</v>
      </c>
      <c r="AE167">
        <f t="shared" si="46"/>
        <v>837.49407880018884</v>
      </c>
      <c r="AF167">
        <f t="shared" si="47"/>
        <v>-137.66897119981047</v>
      </c>
    </row>
    <row r="168" spans="8:32" x14ac:dyDescent="0.3">
      <c r="H168">
        <f t="shared" si="48"/>
        <v>14.199999999999966</v>
      </c>
      <c r="I168">
        <f t="shared" si="49"/>
        <v>9.81</v>
      </c>
      <c r="J168">
        <f t="shared" si="50"/>
        <v>139.30199999999968</v>
      </c>
      <c r="K168">
        <f t="shared" si="51"/>
        <v>989.04419999999925</v>
      </c>
      <c r="N168">
        <f t="shared" si="38"/>
        <v>14.199999999999966</v>
      </c>
      <c r="O168">
        <f t="shared" si="52"/>
        <v>3.764113250257263</v>
      </c>
      <c r="P168">
        <f t="shared" si="53"/>
        <v>103.67373394767719</v>
      </c>
      <c r="Q168">
        <f t="shared" si="54"/>
        <v>847.84240994121444</v>
      </c>
      <c r="T168">
        <f t="shared" si="39"/>
        <v>14.199999999999966</v>
      </c>
      <c r="U168" s="2">
        <f t="shared" si="39"/>
        <v>9.81</v>
      </c>
      <c r="V168" s="2">
        <f t="shared" si="40"/>
        <v>3.764113250257263</v>
      </c>
      <c r="Y168">
        <f t="shared" si="41"/>
        <v>14.199999999999966</v>
      </c>
      <c r="Z168">
        <f t="shared" si="42"/>
        <v>139.30199999999968</v>
      </c>
      <c r="AA168">
        <f t="shared" si="43"/>
        <v>103.67373394767719</v>
      </c>
      <c r="AC168">
        <f t="shared" si="44"/>
        <v>14.199999999999966</v>
      </c>
      <c r="AD168">
        <f t="shared" si="45"/>
        <v>989.04419999999925</v>
      </c>
      <c r="AE168">
        <f t="shared" si="46"/>
        <v>847.84240994121444</v>
      </c>
      <c r="AF168">
        <f t="shared" si="47"/>
        <v>-141.20179005878481</v>
      </c>
    </row>
    <row r="169" spans="8:32" x14ac:dyDescent="0.3">
      <c r="H169">
        <f t="shared" si="48"/>
        <v>14.299999999999965</v>
      </c>
      <c r="I169">
        <f t="shared" si="49"/>
        <v>9.81</v>
      </c>
      <c r="J169">
        <f t="shared" si="50"/>
        <v>140.28299999999967</v>
      </c>
      <c r="K169">
        <f t="shared" si="51"/>
        <v>1003.0234499999992</v>
      </c>
      <c r="N169">
        <f t="shared" si="38"/>
        <v>14.299999999999965</v>
      </c>
      <c r="O169">
        <f t="shared" si="52"/>
        <v>3.7201315886602968</v>
      </c>
      <c r="P169">
        <f t="shared" si="53"/>
        <v>104.05014527270292</v>
      </c>
      <c r="Q169">
        <f t="shared" si="54"/>
        <v>858.22860390223343</v>
      </c>
      <c r="T169">
        <f t="shared" si="39"/>
        <v>14.299999999999965</v>
      </c>
      <c r="U169" s="2">
        <f t="shared" si="39"/>
        <v>9.81</v>
      </c>
      <c r="V169" s="2">
        <f t="shared" si="40"/>
        <v>3.7201315886602968</v>
      </c>
      <c r="Y169">
        <f t="shared" si="41"/>
        <v>14.299999999999965</v>
      </c>
      <c r="Z169">
        <f t="shared" si="42"/>
        <v>140.28299999999967</v>
      </c>
      <c r="AA169">
        <f t="shared" si="43"/>
        <v>104.05014527270292</v>
      </c>
      <c r="AC169">
        <f t="shared" si="44"/>
        <v>14.299999999999965</v>
      </c>
      <c r="AD169">
        <f t="shared" si="45"/>
        <v>1003.0234499999992</v>
      </c>
      <c r="AE169">
        <f t="shared" si="46"/>
        <v>858.22860390223343</v>
      </c>
      <c r="AF169">
        <f t="shared" si="47"/>
        <v>-144.7948460977658</v>
      </c>
    </row>
    <row r="170" spans="8:32" x14ac:dyDescent="0.3">
      <c r="H170">
        <f t="shared" si="48"/>
        <v>14.399999999999965</v>
      </c>
      <c r="I170">
        <f t="shared" si="49"/>
        <v>9.81</v>
      </c>
      <c r="J170">
        <f t="shared" si="50"/>
        <v>141.26399999999967</v>
      </c>
      <c r="K170">
        <f t="shared" si="51"/>
        <v>1017.1007999999993</v>
      </c>
      <c r="N170">
        <f t="shared" si="38"/>
        <v>14.399999999999965</v>
      </c>
      <c r="O170">
        <f t="shared" si="52"/>
        <v>3.6765072160269261</v>
      </c>
      <c r="P170">
        <f t="shared" si="53"/>
        <v>104.42215843156895</v>
      </c>
      <c r="Q170">
        <f t="shared" si="54"/>
        <v>868.65221908744707</v>
      </c>
      <c r="T170">
        <f t="shared" si="39"/>
        <v>14.399999999999965</v>
      </c>
      <c r="U170" s="2">
        <f t="shared" si="39"/>
        <v>9.81</v>
      </c>
      <c r="V170" s="2">
        <f t="shared" si="40"/>
        <v>3.6765072160269261</v>
      </c>
      <c r="Y170">
        <f t="shared" si="41"/>
        <v>14.399999999999965</v>
      </c>
      <c r="Z170">
        <f t="shared" si="42"/>
        <v>141.26399999999967</v>
      </c>
      <c r="AA170">
        <f t="shared" si="43"/>
        <v>104.42215843156895</v>
      </c>
      <c r="AC170">
        <f t="shared" si="44"/>
        <v>14.399999999999965</v>
      </c>
      <c r="AD170">
        <f t="shared" si="45"/>
        <v>1017.1007999999993</v>
      </c>
      <c r="AE170">
        <f t="shared" si="46"/>
        <v>868.65221908744707</v>
      </c>
      <c r="AF170">
        <f t="shared" si="47"/>
        <v>-148.44858091255219</v>
      </c>
    </row>
    <row r="171" spans="8:32" x14ac:dyDescent="0.3">
      <c r="H171">
        <f t="shared" si="48"/>
        <v>14.499999999999964</v>
      </c>
      <c r="I171">
        <f t="shared" si="49"/>
        <v>9.81</v>
      </c>
      <c r="J171">
        <f t="shared" si="50"/>
        <v>142.24499999999966</v>
      </c>
      <c r="K171">
        <f t="shared" si="51"/>
        <v>1031.2762499999992</v>
      </c>
      <c r="N171">
        <f t="shared" si="38"/>
        <v>14.499999999999964</v>
      </c>
      <c r="O171">
        <f t="shared" si="52"/>
        <v>3.6332414424235493</v>
      </c>
      <c r="P171">
        <f t="shared" si="53"/>
        <v>104.78980915317163</v>
      </c>
      <c r="Q171">
        <f t="shared" si="54"/>
        <v>879.11281746668408</v>
      </c>
      <c r="T171">
        <f t="shared" si="39"/>
        <v>14.499999999999964</v>
      </c>
      <c r="U171" s="2">
        <f t="shared" si="39"/>
        <v>9.81</v>
      </c>
      <c r="V171" s="2">
        <f t="shared" si="40"/>
        <v>3.6332414424235493</v>
      </c>
      <c r="Y171">
        <f t="shared" si="41"/>
        <v>14.499999999999964</v>
      </c>
      <c r="Z171">
        <f t="shared" si="42"/>
        <v>142.24499999999966</v>
      </c>
      <c r="AA171">
        <f t="shared" si="43"/>
        <v>104.78980915317163</v>
      </c>
      <c r="AC171">
        <f t="shared" si="44"/>
        <v>14.499999999999964</v>
      </c>
      <c r="AD171">
        <f t="shared" si="45"/>
        <v>1031.2762499999992</v>
      </c>
      <c r="AE171">
        <f t="shared" si="46"/>
        <v>879.11281746668408</v>
      </c>
      <c r="AF171">
        <f t="shared" si="47"/>
        <v>-152.16343253331513</v>
      </c>
    </row>
    <row r="172" spans="8:32" x14ac:dyDescent="0.3">
      <c r="H172">
        <f t="shared" si="48"/>
        <v>14.599999999999964</v>
      </c>
      <c r="I172">
        <f t="shared" si="49"/>
        <v>9.81</v>
      </c>
      <c r="J172">
        <f t="shared" si="50"/>
        <v>143.22599999999966</v>
      </c>
      <c r="K172">
        <f t="shared" si="51"/>
        <v>1045.5497999999991</v>
      </c>
      <c r="N172">
        <f t="shared" si="38"/>
        <v>14.599999999999964</v>
      </c>
      <c r="O172">
        <f t="shared" si="52"/>
        <v>3.5903354387266608</v>
      </c>
      <c r="P172">
        <f t="shared" si="53"/>
        <v>105.15313329741399</v>
      </c>
      <c r="Q172">
        <f t="shared" si="54"/>
        <v>889.6099645892134</v>
      </c>
      <c r="T172">
        <f t="shared" si="39"/>
        <v>14.599999999999964</v>
      </c>
      <c r="U172" s="2">
        <f t="shared" si="39"/>
        <v>9.81</v>
      </c>
      <c r="V172" s="2">
        <f t="shared" si="40"/>
        <v>3.5903354387266608</v>
      </c>
      <c r="Y172">
        <f t="shared" si="41"/>
        <v>14.599999999999964</v>
      </c>
      <c r="Z172">
        <f t="shared" si="42"/>
        <v>143.22599999999966</v>
      </c>
      <c r="AA172">
        <f t="shared" si="43"/>
        <v>105.15313329741399</v>
      </c>
      <c r="AC172">
        <f t="shared" si="44"/>
        <v>14.599999999999964</v>
      </c>
      <c r="AD172">
        <f t="shared" si="45"/>
        <v>1045.5497999999991</v>
      </c>
      <c r="AE172">
        <f t="shared" si="46"/>
        <v>889.6099645892134</v>
      </c>
      <c r="AF172">
        <f t="shared" si="47"/>
        <v>-155.93983541078569</v>
      </c>
    </row>
    <row r="173" spans="8:32" x14ac:dyDescent="0.3">
      <c r="H173">
        <f t="shared" si="48"/>
        <v>14.699999999999964</v>
      </c>
      <c r="I173">
        <f t="shared" si="49"/>
        <v>9.81</v>
      </c>
      <c r="J173">
        <f t="shared" si="50"/>
        <v>144.20699999999965</v>
      </c>
      <c r="K173">
        <f t="shared" si="51"/>
        <v>1059.9214499999991</v>
      </c>
      <c r="N173">
        <f t="shared" si="38"/>
        <v>14.699999999999964</v>
      </c>
      <c r="O173">
        <f t="shared" si="52"/>
        <v>3.5477902397567744</v>
      </c>
      <c r="P173">
        <f t="shared" si="53"/>
        <v>105.51216684128666</v>
      </c>
      <c r="Q173">
        <f t="shared" si="54"/>
        <v>900.14322959614844</v>
      </c>
      <c r="T173">
        <f t="shared" si="39"/>
        <v>14.699999999999964</v>
      </c>
      <c r="U173" s="2">
        <f t="shared" si="39"/>
        <v>9.81</v>
      </c>
      <c r="V173" s="2">
        <f t="shared" si="40"/>
        <v>3.5477902397567744</v>
      </c>
      <c r="Y173">
        <f t="shared" si="41"/>
        <v>14.699999999999964</v>
      </c>
      <c r="Z173">
        <f t="shared" si="42"/>
        <v>144.20699999999965</v>
      </c>
      <c r="AA173">
        <f t="shared" si="43"/>
        <v>105.51216684128666</v>
      </c>
      <c r="AC173">
        <f t="shared" si="44"/>
        <v>14.699999999999964</v>
      </c>
      <c r="AD173">
        <f t="shared" si="45"/>
        <v>1059.9214499999991</v>
      </c>
      <c r="AE173">
        <f t="shared" si="46"/>
        <v>900.14322959614844</v>
      </c>
      <c r="AF173">
        <f t="shared" si="47"/>
        <v>-159.7782204038507</v>
      </c>
    </row>
    <row r="174" spans="8:32" x14ac:dyDescent="0.3">
      <c r="H174">
        <f t="shared" si="48"/>
        <v>14.799999999999963</v>
      </c>
      <c r="I174">
        <f t="shared" si="49"/>
        <v>9.81</v>
      </c>
      <c r="J174">
        <f t="shared" si="50"/>
        <v>145.18799999999965</v>
      </c>
      <c r="K174">
        <f t="shared" si="51"/>
        <v>1074.3911999999991</v>
      </c>
      <c r="N174">
        <f t="shared" si="38"/>
        <v>14.799999999999963</v>
      </c>
      <c r="O174">
        <f t="shared" si="52"/>
        <v>3.5056067474034078</v>
      </c>
      <c r="P174">
        <f t="shared" si="53"/>
        <v>105.86694586526234</v>
      </c>
      <c r="Q174">
        <f t="shared" si="54"/>
        <v>910.71218523147593</v>
      </c>
      <c r="T174">
        <f t="shared" si="39"/>
        <v>14.799999999999963</v>
      </c>
      <c r="U174" s="2">
        <f t="shared" si="39"/>
        <v>9.81</v>
      </c>
      <c r="V174" s="2">
        <f t="shared" si="40"/>
        <v>3.5056067474034078</v>
      </c>
      <c r="Y174">
        <f t="shared" si="41"/>
        <v>14.799999999999963</v>
      </c>
      <c r="Z174">
        <f t="shared" si="42"/>
        <v>145.18799999999965</v>
      </c>
      <c r="AA174">
        <f t="shared" si="43"/>
        <v>105.86694586526234</v>
      </c>
      <c r="AC174">
        <f t="shared" si="44"/>
        <v>14.799999999999963</v>
      </c>
      <c r="AD174">
        <f t="shared" si="45"/>
        <v>1074.3911999999991</v>
      </c>
      <c r="AE174">
        <f t="shared" si="46"/>
        <v>910.71218523147593</v>
      </c>
      <c r="AF174">
        <f t="shared" si="47"/>
        <v>-163.67901476852319</v>
      </c>
    </row>
    <row r="175" spans="8:32" x14ac:dyDescent="0.3">
      <c r="H175">
        <f t="shared" si="48"/>
        <v>14.899999999999963</v>
      </c>
      <c r="I175">
        <f t="shared" si="49"/>
        <v>9.81</v>
      </c>
      <c r="J175">
        <f t="shared" si="50"/>
        <v>146.16899999999964</v>
      </c>
      <c r="K175">
        <f t="shared" si="51"/>
        <v>1088.959049999999</v>
      </c>
      <c r="N175">
        <f t="shared" si="38"/>
        <v>14.899999999999963</v>
      </c>
      <c r="O175">
        <f t="shared" si="52"/>
        <v>3.4637857337387752</v>
      </c>
      <c r="P175">
        <f t="shared" si="53"/>
        <v>106.21750654000267</v>
      </c>
      <c r="Q175">
        <f t="shared" si="54"/>
        <v>921.3164078517392</v>
      </c>
      <c r="T175">
        <f t="shared" si="39"/>
        <v>14.899999999999963</v>
      </c>
      <c r="U175" s="2">
        <f t="shared" si="39"/>
        <v>9.81</v>
      </c>
      <c r="V175" s="2">
        <f t="shared" si="40"/>
        <v>3.4637857337387752</v>
      </c>
      <c r="Y175">
        <f t="shared" si="41"/>
        <v>14.899999999999963</v>
      </c>
      <c r="Z175">
        <f t="shared" si="42"/>
        <v>146.16899999999964</v>
      </c>
      <c r="AA175">
        <f t="shared" si="43"/>
        <v>106.21750654000267</v>
      </c>
      <c r="AC175">
        <f t="shared" si="44"/>
        <v>14.899999999999963</v>
      </c>
      <c r="AD175">
        <f t="shared" si="45"/>
        <v>1088.959049999999</v>
      </c>
      <c r="AE175">
        <f t="shared" si="46"/>
        <v>921.3164078517392</v>
      </c>
      <c r="AF175">
        <f t="shared" si="47"/>
        <v>-167.64264214825982</v>
      </c>
    </row>
    <row r="176" spans="8:32" x14ac:dyDescent="0.3">
      <c r="H176">
        <f t="shared" si="48"/>
        <v>14.999999999999963</v>
      </c>
      <c r="I176">
        <f t="shared" si="49"/>
        <v>9.81</v>
      </c>
      <c r="J176">
        <f t="shared" si="50"/>
        <v>147.14999999999964</v>
      </c>
      <c r="K176">
        <f t="shared" si="51"/>
        <v>1103.6249999999991</v>
      </c>
      <c r="N176">
        <f t="shared" si="38"/>
        <v>14.999999999999963</v>
      </c>
      <c r="O176">
        <f t="shared" si="52"/>
        <v>3.4223278441179836</v>
      </c>
      <c r="P176">
        <f t="shared" si="53"/>
        <v>106.56388511337656</v>
      </c>
      <c r="Q176">
        <f t="shared" si="54"/>
        <v>931.95547743440818</v>
      </c>
      <c r="T176">
        <f t="shared" si="39"/>
        <v>14.999999999999963</v>
      </c>
      <c r="U176" s="2">
        <f t="shared" si="39"/>
        <v>9.81</v>
      </c>
      <c r="V176" s="2">
        <f t="shared" si="40"/>
        <v>3.4223278441179836</v>
      </c>
      <c r="Y176">
        <f t="shared" si="41"/>
        <v>14.999999999999963</v>
      </c>
      <c r="Z176">
        <f t="shared" si="42"/>
        <v>147.14999999999964</v>
      </c>
      <c r="AA176">
        <f t="shared" si="43"/>
        <v>106.56388511337656</v>
      </c>
      <c r="AC176">
        <f t="shared" si="44"/>
        <v>14.999999999999963</v>
      </c>
      <c r="AD176">
        <f t="shared" si="45"/>
        <v>1103.6249999999991</v>
      </c>
      <c r="AE176">
        <f t="shared" si="46"/>
        <v>931.95547743440818</v>
      </c>
      <c r="AF176">
        <f t="shared" si="47"/>
        <v>-171.66952256559091</v>
      </c>
    </row>
    <row r="177" spans="8:32" x14ac:dyDescent="0.3">
      <c r="H177">
        <f t="shared" si="48"/>
        <v>15.099999999999962</v>
      </c>
      <c r="I177">
        <f t="shared" si="49"/>
        <v>9.81</v>
      </c>
      <c r="J177">
        <f t="shared" si="50"/>
        <v>148.13099999999963</v>
      </c>
      <c r="K177">
        <f t="shared" si="51"/>
        <v>1118.3890499999991</v>
      </c>
      <c r="N177">
        <f t="shared" si="38"/>
        <v>15.099999999999962</v>
      </c>
      <c r="O177">
        <f t="shared" si="52"/>
        <v>3.3812336002635996</v>
      </c>
      <c r="P177">
        <f t="shared" si="53"/>
        <v>106.90611789778835</v>
      </c>
      <c r="Q177">
        <f t="shared" si="54"/>
        <v>942.62897758496638</v>
      </c>
      <c r="T177">
        <f t="shared" si="39"/>
        <v>15.099999999999962</v>
      </c>
      <c r="U177" s="2">
        <f t="shared" si="39"/>
        <v>9.81</v>
      </c>
      <c r="V177" s="2">
        <f t="shared" si="40"/>
        <v>3.3812336002635996</v>
      </c>
      <c r="Y177">
        <f t="shared" si="41"/>
        <v>15.099999999999962</v>
      </c>
      <c r="Z177">
        <f t="shared" si="42"/>
        <v>148.13099999999963</v>
      </c>
      <c r="AA177">
        <f t="shared" si="43"/>
        <v>106.90611789778835</v>
      </c>
      <c r="AC177">
        <f t="shared" si="44"/>
        <v>15.099999999999962</v>
      </c>
      <c r="AD177">
        <f t="shared" si="45"/>
        <v>1118.3890499999991</v>
      </c>
      <c r="AE177">
        <f t="shared" si="46"/>
        <v>942.62897758496638</v>
      </c>
      <c r="AF177">
        <f t="shared" si="47"/>
        <v>-175.76007241503271</v>
      </c>
    </row>
    <row r="178" spans="8:32" x14ac:dyDescent="0.3">
      <c r="H178">
        <f t="shared" si="48"/>
        <v>15.199999999999962</v>
      </c>
      <c r="I178">
        <f t="shared" si="49"/>
        <v>9.81</v>
      </c>
      <c r="J178">
        <f t="shared" si="50"/>
        <v>149.11199999999963</v>
      </c>
      <c r="K178">
        <f t="shared" si="51"/>
        <v>1133.251199999999</v>
      </c>
      <c r="N178">
        <f t="shared" si="38"/>
        <v>15.199999999999962</v>
      </c>
      <c r="O178">
        <f t="shared" si="52"/>
        <v>3.3405034033325434</v>
      </c>
      <c r="P178">
        <f t="shared" si="53"/>
        <v>107.24424125781471</v>
      </c>
      <c r="Q178">
        <f t="shared" si="54"/>
        <v>953.33649554274655</v>
      </c>
      <c r="T178">
        <f t="shared" si="39"/>
        <v>15.199999999999962</v>
      </c>
      <c r="U178" s="2">
        <f t="shared" si="39"/>
        <v>9.81</v>
      </c>
      <c r="V178" s="2">
        <f t="shared" si="40"/>
        <v>3.3405034033325434</v>
      </c>
      <c r="Y178">
        <f t="shared" si="41"/>
        <v>15.199999999999962</v>
      </c>
      <c r="Z178">
        <f t="shared" si="42"/>
        <v>149.11199999999963</v>
      </c>
      <c r="AA178">
        <f t="shared" si="43"/>
        <v>107.24424125781471</v>
      </c>
      <c r="AC178">
        <f t="shared" si="44"/>
        <v>15.199999999999962</v>
      </c>
      <c r="AD178">
        <f t="shared" si="45"/>
        <v>1133.251199999999</v>
      </c>
      <c r="AE178">
        <f t="shared" si="46"/>
        <v>953.33649554274655</v>
      </c>
      <c r="AF178">
        <f t="shared" si="47"/>
        <v>-179.91470445725247</v>
      </c>
    </row>
    <row r="179" spans="8:32" x14ac:dyDescent="0.3">
      <c r="H179">
        <f t="shared" si="48"/>
        <v>15.299999999999962</v>
      </c>
      <c r="I179">
        <f t="shared" si="49"/>
        <v>9.81</v>
      </c>
      <c r="J179">
        <f t="shared" si="50"/>
        <v>150.09299999999962</v>
      </c>
      <c r="K179">
        <f t="shared" si="51"/>
        <v>1148.2114499999989</v>
      </c>
      <c r="N179">
        <f t="shared" si="38"/>
        <v>15.299999999999962</v>
      </c>
      <c r="O179">
        <f t="shared" si="52"/>
        <v>3.3001375369634145</v>
      </c>
      <c r="P179">
        <f t="shared" si="53"/>
        <v>107.57829159814796</v>
      </c>
      <c r="Q179">
        <f t="shared" si="54"/>
        <v>964.07762218554467</v>
      </c>
      <c r="T179">
        <f t="shared" si="39"/>
        <v>15.299999999999962</v>
      </c>
      <c r="U179" s="2">
        <f t="shared" si="39"/>
        <v>9.81</v>
      </c>
      <c r="V179" s="2">
        <f t="shared" si="40"/>
        <v>3.3001375369634145</v>
      </c>
      <c r="Y179">
        <f t="shared" si="41"/>
        <v>15.299999999999962</v>
      </c>
      <c r="Z179">
        <f t="shared" si="42"/>
        <v>150.09299999999962</v>
      </c>
      <c r="AA179">
        <f t="shared" si="43"/>
        <v>107.57829159814796</v>
      </c>
      <c r="AC179">
        <f t="shared" si="44"/>
        <v>15.299999999999962</v>
      </c>
      <c r="AD179">
        <f t="shared" si="45"/>
        <v>1148.2114499999989</v>
      </c>
      <c r="AE179">
        <f t="shared" si="46"/>
        <v>964.07762218554467</v>
      </c>
      <c r="AF179">
        <f t="shared" si="47"/>
        <v>-184.13382781445421</v>
      </c>
    </row>
    <row r="180" spans="8:32" x14ac:dyDescent="0.3">
      <c r="H180">
        <f t="shared" si="48"/>
        <v>15.399999999999961</v>
      </c>
      <c r="I180">
        <f t="shared" si="49"/>
        <v>9.81</v>
      </c>
      <c r="J180">
        <f t="shared" si="50"/>
        <v>151.07399999999961</v>
      </c>
      <c r="K180">
        <f t="shared" si="51"/>
        <v>1163.2697999999989</v>
      </c>
      <c r="N180">
        <f t="shared" si="38"/>
        <v>15.399999999999961</v>
      </c>
      <c r="O180">
        <f t="shared" si="52"/>
        <v>3.2601361703023874</v>
      </c>
      <c r="P180">
        <f t="shared" si="53"/>
        <v>107.90830535184429</v>
      </c>
      <c r="Q180">
        <f t="shared" si="54"/>
        <v>974.85195203304431</v>
      </c>
      <c r="T180">
        <f t="shared" si="39"/>
        <v>15.399999999999961</v>
      </c>
      <c r="U180" s="2">
        <f t="shared" si="39"/>
        <v>9.81</v>
      </c>
      <c r="V180" s="2">
        <f t="shared" si="40"/>
        <v>3.2601361703023874</v>
      </c>
      <c r="Y180">
        <f t="shared" si="41"/>
        <v>15.399999999999961</v>
      </c>
      <c r="Z180">
        <f t="shared" si="42"/>
        <v>151.07399999999961</v>
      </c>
      <c r="AA180">
        <f t="shared" si="43"/>
        <v>107.90830535184429</v>
      </c>
      <c r="AC180">
        <f t="shared" si="44"/>
        <v>15.399999999999961</v>
      </c>
      <c r="AD180">
        <f t="shared" si="45"/>
        <v>1163.2697999999989</v>
      </c>
      <c r="AE180">
        <f t="shared" si="46"/>
        <v>974.85195203304431</v>
      </c>
      <c r="AF180">
        <f t="shared" si="47"/>
        <v>-188.41784796695458</v>
      </c>
    </row>
    <row r="181" spans="8:32" x14ac:dyDescent="0.3">
      <c r="H181">
        <f t="shared" si="48"/>
        <v>15.499999999999961</v>
      </c>
      <c r="I181">
        <f t="shared" si="49"/>
        <v>9.81</v>
      </c>
      <c r="J181">
        <f t="shared" si="50"/>
        <v>152.05499999999961</v>
      </c>
      <c r="K181">
        <f t="shared" si="51"/>
        <v>1178.4262499999988</v>
      </c>
      <c r="N181">
        <f t="shared" si="38"/>
        <v>15.499999999999961</v>
      </c>
      <c r="O181">
        <f t="shared" si="52"/>
        <v>3.2204993610059587</v>
      </c>
      <c r="P181">
        <f t="shared" si="53"/>
        <v>108.23431896887453</v>
      </c>
      <c r="Q181">
        <f t="shared" si="54"/>
        <v>985.65908324908025</v>
      </c>
      <c r="T181">
        <f t="shared" si="39"/>
        <v>15.499999999999961</v>
      </c>
      <c r="U181" s="2">
        <f t="shared" si="39"/>
        <v>9.81</v>
      </c>
      <c r="V181" s="2">
        <f t="shared" si="40"/>
        <v>3.2204993610059587</v>
      </c>
      <c r="Y181">
        <f t="shared" si="41"/>
        <v>15.499999999999961</v>
      </c>
      <c r="Z181">
        <f t="shared" si="42"/>
        <v>152.05499999999961</v>
      </c>
      <c r="AA181">
        <f t="shared" si="43"/>
        <v>108.23431896887453</v>
      </c>
      <c r="AC181">
        <f t="shared" si="44"/>
        <v>15.499999999999961</v>
      </c>
      <c r="AD181">
        <f t="shared" si="45"/>
        <v>1178.4262499999988</v>
      </c>
      <c r="AE181">
        <f t="shared" si="46"/>
        <v>985.65908324908025</v>
      </c>
      <c r="AF181">
        <f t="shared" si="47"/>
        <v>-192.76716675091859</v>
      </c>
    </row>
    <row r="182" spans="8:32" x14ac:dyDescent="0.3">
      <c r="H182">
        <f t="shared" si="48"/>
        <v>15.599999999999961</v>
      </c>
      <c r="I182">
        <f t="shared" si="49"/>
        <v>9.81</v>
      </c>
      <c r="J182">
        <f t="shared" si="50"/>
        <v>153.0359999999996</v>
      </c>
      <c r="K182">
        <f t="shared" si="51"/>
        <v>1193.6807999999987</v>
      </c>
      <c r="N182">
        <f t="shared" si="38"/>
        <v>15.599999999999961</v>
      </c>
      <c r="O182">
        <f t="shared" si="52"/>
        <v>3.1812270582189086</v>
      </c>
      <c r="P182">
        <f t="shared" si="53"/>
        <v>108.55636890497513</v>
      </c>
      <c r="Q182">
        <f t="shared" si="54"/>
        <v>996.49861764277273</v>
      </c>
      <c r="T182">
        <f t="shared" si="39"/>
        <v>15.599999999999961</v>
      </c>
      <c r="U182" s="2">
        <f t="shared" si="39"/>
        <v>9.81</v>
      </c>
      <c r="V182" s="2">
        <f t="shared" si="40"/>
        <v>3.1812270582189086</v>
      </c>
      <c r="Y182">
        <f t="shared" si="41"/>
        <v>15.599999999999961</v>
      </c>
      <c r="Z182">
        <f t="shared" si="42"/>
        <v>153.0359999999996</v>
      </c>
      <c r="AA182">
        <f t="shared" si="43"/>
        <v>108.55636890497513</v>
      </c>
      <c r="AC182">
        <f t="shared" si="44"/>
        <v>15.599999999999961</v>
      </c>
      <c r="AD182">
        <f t="shared" si="45"/>
        <v>1193.6807999999987</v>
      </c>
      <c r="AE182">
        <f t="shared" si="46"/>
        <v>996.49861764277273</v>
      </c>
      <c r="AF182">
        <f t="shared" si="47"/>
        <v>-197.182182357226</v>
      </c>
    </row>
    <row r="183" spans="8:32" x14ac:dyDescent="0.3">
      <c r="H183">
        <f t="shared" si="48"/>
        <v>15.69999999999996</v>
      </c>
      <c r="I183">
        <f t="shared" si="49"/>
        <v>9.81</v>
      </c>
      <c r="J183">
        <f t="shared" si="50"/>
        <v>154.0169999999996</v>
      </c>
      <c r="K183">
        <f t="shared" si="51"/>
        <v>1209.0334499999988</v>
      </c>
      <c r="N183">
        <f t="shared" si="38"/>
        <v>15.69999999999996</v>
      </c>
      <c r="O183">
        <f t="shared" si="52"/>
        <v>3.1423191055258997</v>
      </c>
      <c r="P183">
        <f t="shared" si="53"/>
        <v>108.87449161079702</v>
      </c>
      <c r="Q183">
        <f t="shared" si="54"/>
        <v>1007.3701606685613</v>
      </c>
      <c r="T183">
        <f t="shared" si="39"/>
        <v>15.69999999999996</v>
      </c>
      <c r="U183" s="2">
        <f t="shared" si="39"/>
        <v>9.81</v>
      </c>
      <c r="V183" s="2">
        <f t="shared" si="40"/>
        <v>3.1423191055258997</v>
      </c>
      <c r="Y183">
        <f t="shared" si="41"/>
        <v>15.69999999999996</v>
      </c>
      <c r="Z183">
        <f t="shared" si="42"/>
        <v>154.0169999999996</v>
      </c>
      <c r="AA183">
        <f t="shared" si="43"/>
        <v>108.87449161079702</v>
      </c>
      <c r="AC183">
        <f t="shared" si="44"/>
        <v>15.69999999999996</v>
      </c>
      <c r="AD183">
        <f t="shared" si="45"/>
        <v>1209.0334499999988</v>
      </c>
      <c r="AE183">
        <f t="shared" si="46"/>
        <v>1007.3701606685613</v>
      </c>
      <c r="AF183">
        <f t="shared" si="47"/>
        <v>-201.66328933143745</v>
      </c>
    </row>
    <row r="184" spans="8:32" x14ac:dyDescent="0.3">
      <c r="H184">
        <f t="shared" si="48"/>
        <v>15.79999999999996</v>
      </c>
      <c r="I184">
        <f t="shared" si="49"/>
        <v>9.81</v>
      </c>
      <c r="J184">
        <f t="shared" si="50"/>
        <v>154.99799999999959</v>
      </c>
      <c r="K184">
        <f t="shared" si="51"/>
        <v>1224.4841999999987</v>
      </c>
      <c r="N184">
        <f t="shared" si="38"/>
        <v>15.79999999999996</v>
      </c>
      <c r="O184">
        <f t="shared" si="52"/>
        <v>3.1037752438752779</v>
      </c>
      <c r="P184">
        <f t="shared" si="53"/>
        <v>109.18872352134962</v>
      </c>
      <c r="Q184">
        <f t="shared" si="54"/>
        <v>1018.2733214251687</v>
      </c>
      <c r="T184">
        <f t="shared" si="39"/>
        <v>15.79999999999996</v>
      </c>
      <c r="U184" s="2">
        <f t="shared" si="39"/>
        <v>9.81</v>
      </c>
      <c r="V184" s="2">
        <f t="shared" si="40"/>
        <v>3.1037752438752779</v>
      </c>
      <c r="Y184">
        <f t="shared" si="41"/>
        <v>15.79999999999996</v>
      </c>
      <c r="Z184">
        <f t="shared" si="42"/>
        <v>154.99799999999959</v>
      </c>
      <c r="AA184">
        <f t="shared" si="43"/>
        <v>109.18872352134962</v>
      </c>
      <c r="AC184">
        <f t="shared" si="44"/>
        <v>15.79999999999996</v>
      </c>
      <c r="AD184">
        <f t="shared" si="45"/>
        <v>1224.4841999999987</v>
      </c>
      <c r="AE184">
        <f t="shared" si="46"/>
        <v>1018.2733214251687</v>
      </c>
      <c r="AF184">
        <f t="shared" si="47"/>
        <v>-206.21087857483008</v>
      </c>
    </row>
    <row r="185" spans="8:32" x14ac:dyDescent="0.3">
      <c r="H185">
        <f t="shared" si="48"/>
        <v>15.899999999999959</v>
      </c>
      <c r="I185">
        <f t="shared" si="49"/>
        <v>9.81</v>
      </c>
      <c r="J185">
        <f t="shared" si="50"/>
        <v>155.97899999999959</v>
      </c>
      <c r="K185">
        <f t="shared" si="51"/>
        <v>1240.0330499999986</v>
      </c>
      <c r="N185">
        <f t="shared" si="38"/>
        <v>15.899999999999959</v>
      </c>
      <c r="O185">
        <f t="shared" si="52"/>
        <v>3.0655951144736875</v>
      </c>
      <c r="P185">
        <f t="shared" si="53"/>
        <v>109.49910104573715</v>
      </c>
      <c r="Q185">
        <f t="shared" si="54"/>
        <v>1029.207712653523</v>
      </c>
      <c r="T185">
        <f t="shared" si="39"/>
        <v>15.899999999999959</v>
      </c>
      <c r="U185" s="2">
        <f t="shared" si="39"/>
        <v>9.81</v>
      </c>
      <c r="V185" s="2">
        <f t="shared" si="40"/>
        <v>3.0655951144736875</v>
      </c>
      <c r="Y185">
        <f t="shared" si="41"/>
        <v>15.899999999999959</v>
      </c>
      <c r="Z185">
        <f t="shared" si="42"/>
        <v>155.97899999999959</v>
      </c>
      <c r="AA185">
        <f t="shared" si="43"/>
        <v>109.49910104573715</v>
      </c>
      <c r="AC185">
        <f t="shared" si="44"/>
        <v>15.899999999999959</v>
      </c>
      <c r="AD185">
        <f t="shared" si="45"/>
        <v>1240.0330499999986</v>
      </c>
      <c r="AE185">
        <f t="shared" si="46"/>
        <v>1029.207712653523</v>
      </c>
      <c r="AF185">
        <f t="shared" si="47"/>
        <v>-210.82533734647564</v>
      </c>
    </row>
    <row r="186" spans="8:32" x14ac:dyDescent="0.3">
      <c r="H186">
        <f t="shared" si="48"/>
        <v>15.999999999999959</v>
      </c>
      <c r="I186">
        <f t="shared" si="49"/>
        <v>9.81</v>
      </c>
      <c r="J186">
        <f t="shared" si="50"/>
        <v>156.95999999999958</v>
      </c>
      <c r="K186">
        <f t="shared" si="51"/>
        <v>1255.6799999999987</v>
      </c>
      <c r="N186">
        <f t="shared" si="38"/>
        <v>15.999999999999959</v>
      </c>
      <c r="O186">
        <f t="shared" si="52"/>
        <v>3.0277782616502087</v>
      </c>
      <c r="P186">
        <f t="shared" si="53"/>
        <v>109.80566055718452</v>
      </c>
      <c r="Q186">
        <f t="shared" si="54"/>
        <v>1040.172950733669</v>
      </c>
      <c r="T186">
        <f t="shared" si="39"/>
        <v>15.999999999999959</v>
      </c>
      <c r="U186" s="2">
        <f t="shared" si="39"/>
        <v>9.81</v>
      </c>
      <c r="V186" s="2">
        <f t="shared" si="40"/>
        <v>3.0277782616502087</v>
      </c>
      <c r="Y186">
        <f t="shared" si="41"/>
        <v>15.999999999999959</v>
      </c>
      <c r="Z186">
        <f t="shared" si="42"/>
        <v>156.95999999999958</v>
      </c>
      <c r="AA186">
        <f t="shared" si="43"/>
        <v>109.80566055718452</v>
      </c>
      <c r="AC186">
        <f t="shared" si="44"/>
        <v>15.999999999999959</v>
      </c>
      <c r="AD186">
        <f t="shared" si="45"/>
        <v>1255.6799999999987</v>
      </c>
      <c r="AE186">
        <f t="shared" si="46"/>
        <v>1040.172950733669</v>
      </c>
      <c r="AF186">
        <f t="shared" si="47"/>
        <v>-215.50704926632966</v>
      </c>
    </row>
    <row r="187" spans="8:32" x14ac:dyDescent="0.3">
      <c r="H187">
        <f t="shared" si="48"/>
        <v>16.099999999999959</v>
      </c>
      <c r="I187">
        <f t="shared" si="49"/>
        <v>9.81</v>
      </c>
      <c r="J187">
        <f t="shared" si="50"/>
        <v>157.94099999999958</v>
      </c>
      <c r="K187">
        <f t="shared" si="51"/>
        <v>1271.4250499999987</v>
      </c>
      <c r="N187">
        <f t="shared" si="38"/>
        <v>16.099999999999959</v>
      </c>
      <c r="O187">
        <f t="shared" si="52"/>
        <v>2.9903241356888142</v>
      </c>
      <c r="P187">
        <f t="shared" si="53"/>
        <v>110.10843838334955</v>
      </c>
      <c r="Q187">
        <f t="shared" si="54"/>
        <v>1051.1686556806958</v>
      </c>
      <c r="T187">
        <f t="shared" si="39"/>
        <v>16.099999999999959</v>
      </c>
      <c r="U187" s="2">
        <f t="shared" si="39"/>
        <v>9.81</v>
      </c>
      <c r="V187" s="2">
        <f t="shared" si="40"/>
        <v>2.9903241356888142</v>
      </c>
      <c r="Y187">
        <f t="shared" si="41"/>
        <v>16.099999999999959</v>
      </c>
      <c r="Z187">
        <f t="shared" si="42"/>
        <v>157.94099999999958</v>
      </c>
      <c r="AA187">
        <f t="shared" si="43"/>
        <v>110.10843838334955</v>
      </c>
      <c r="AC187">
        <f t="shared" si="44"/>
        <v>16.099999999999959</v>
      </c>
      <c r="AD187">
        <f t="shared" si="45"/>
        <v>1271.4250499999987</v>
      </c>
      <c r="AE187">
        <f t="shared" si="46"/>
        <v>1051.1686556806958</v>
      </c>
      <c r="AF187">
        <f t="shared" si="47"/>
        <v>-220.2563943193029</v>
      </c>
    </row>
    <row r="188" spans="8:32" x14ac:dyDescent="0.3">
      <c r="H188">
        <f t="shared" si="48"/>
        <v>16.19999999999996</v>
      </c>
      <c r="I188">
        <f t="shared" si="49"/>
        <v>9.81</v>
      </c>
      <c r="J188">
        <f t="shared" si="50"/>
        <v>158.92199999999957</v>
      </c>
      <c r="K188">
        <f t="shared" si="51"/>
        <v>1287.2681999999986</v>
      </c>
      <c r="N188">
        <f t="shared" si="38"/>
        <v>16.19999999999996</v>
      </c>
      <c r="O188">
        <f t="shared" si="52"/>
        <v>2.9532320956280262</v>
      </c>
      <c r="P188">
        <f t="shared" si="53"/>
        <v>110.40747079691843</v>
      </c>
      <c r="Q188">
        <f t="shared" si="54"/>
        <v>1062.1944511397091</v>
      </c>
      <c r="T188">
        <f t="shared" si="39"/>
        <v>16.19999999999996</v>
      </c>
      <c r="U188" s="2">
        <f t="shared" si="39"/>
        <v>9.81</v>
      </c>
      <c r="V188" s="2">
        <f t="shared" si="40"/>
        <v>2.9532320956280262</v>
      </c>
      <c r="Y188">
        <f t="shared" si="41"/>
        <v>16.19999999999996</v>
      </c>
      <c r="Z188">
        <f t="shared" si="42"/>
        <v>158.92199999999957</v>
      </c>
      <c r="AA188">
        <f t="shared" si="43"/>
        <v>110.40747079691843</v>
      </c>
      <c r="AC188">
        <f t="shared" si="44"/>
        <v>16.19999999999996</v>
      </c>
      <c r="AD188">
        <f t="shared" si="45"/>
        <v>1287.2681999999986</v>
      </c>
      <c r="AE188">
        <f t="shared" si="46"/>
        <v>1062.1944511397091</v>
      </c>
      <c r="AF188">
        <f t="shared" si="47"/>
        <v>-225.07374886028947</v>
      </c>
    </row>
    <row r="189" spans="8:32" x14ac:dyDescent="0.3">
      <c r="H189">
        <f t="shared" si="48"/>
        <v>16.299999999999962</v>
      </c>
      <c r="I189">
        <f t="shared" si="49"/>
        <v>9.81</v>
      </c>
      <c r="J189">
        <f t="shared" si="50"/>
        <v>159.90299999999957</v>
      </c>
      <c r="K189">
        <f t="shared" si="51"/>
        <v>1303.2094499999985</v>
      </c>
      <c r="N189">
        <f t="shared" si="38"/>
        <v>16.299999999999962</v>
      </c>
      <c r="O189">
        <f t="shared" si="52"/>
        <v>2.9165014120267019</v>
      </c>
      <c r="P189">
        <f t="shared" si="53"/>
        <v>110.70279400648124</v>
      </c>
      <c r="Q189">
        <f t="shared" si="54"/>
        <v>1073.2499643798792</v>
      </c>
      <c r="T189">
        <f t="shared" si="39"/>
        <v>16.299999999999962</v>
      </c>
      <c r="U189" s="2">
        <f t="shared" si="39"/>
        <v>9.81</v>
      </c>
      <c r="V189" s="2">
        <f t="shared" si="40"/>
        <v>2.9165014120267019</v>
      </c>
      <c r="Y189">
        <f t="shared" si="41"/>
        <v>16.299999999999962</v>
      </c>
      <c r="Z189">
        <f t="shared" si="42"/>
        <v>159.90299999999957</v>
      </c>
      <c r="AA189">
        <f t="shared" si="43"/>
        <v>110.70279400648124</v>
      </c>
      <c r="AC189">
        <f t="shared" si="44"/>
        <v>16.299999999999962</v>
      </c>
      <c r="AD189">
        <f t="shared" si="45"/>
        <v>1303.2094499999985</v>
      </c>
      <c r="AE189">
        <f t="shared" si="46"/>
        <v>1073.2499643798792</v>
      </c>
      <c r="AF189">
        <f t="shared" si="47"/>
        <v>-229.95948562011927</v>
      </c>
    </row>
    <row r="190" spans="8:32" x14ac:dyDescent="0.3">
      <c r="H190">
        <f t="shared" si="48"/>
        <v>16.399999999999963</v>
      </c>
      <c r="I190">
        <f t="shared" si="49"/>
        <v>9.81</v>
      </c>
      <c r="J190">
        <f t="shared" si="50"/>
        <v>160.88399999999956</v>
      </c>
      <c r="K190">
        <f t="shared" si="51"/>
        <v>1319.2487999999985</v>
      </c>
      <c r="N190">
        <f t="shared" si="38"/>
        <v>16.399999999999963</v>
      </c>
      <c r="O190">
        <f t="shared" si="52"/>
        <v>2.8801312696950054</v>
      </c>
      <c r="P190">
        <f t="shared" si="53"/>
        <v>110.99444414768391</v>
      </c>
      <c r="Q190">
        <f t="shared" si="54"/>
        <v>1084.3348262875875</v>
      </c>
      <c r="T190">
        <f t="shared" si="39"/>
        <v>16.399999999999963</v>
      </c>
      <c r="U190" s="2">
        <f t="shared" si="39"/>
        <v>9.81</v>
      </c>
      <c r="V190" s="2">
        <f t="shared" si="40"/>
        <v>2.8801312696950054</v>
      </c>
      <c r="Y190">
        <f t="shared" si="41"/>
        <v>16.399999999999963</v>
      </c>
      <c r="Z190">
        <f t="shared" si="42"/>
        <v>160.88399999999956</v>
      </c>
      <c r="AA190">
        <f t="shared" si="43"/>
        <v>110.99444414768391</v>
      </c>
      <c r="AC190">
        <f t="shared" si="44"/>
        <v>16.399999999999963</v>
      </c>
      <c r="AD190">
        <f t="shared" si="45"/>
        <v>1319.2487999999985</v>
      </c>
      <c r="AE190">
        <f t="shared" si="46"/>
        <v>1084.3348262875875</v>
      </c>
      <c r="AF190">
        <f t="shared" si="47"/>
        <v>-234.91397371241101</v>
      </c>
    </row>
    <row r="191" spans="8:32" x14ac:dyDescent="0.3">
      <c r="H191">
        <f t="shared" si="48"/>
        <v>16.499999999999964</v>
      </c>
      <c r="I191">
        <f t="shared" si="49"/>
        <v>9.81</v>
      </c>
      <c r="J191">
        <f t="shared" si="50"/>
        <v>161.86499999999955</v>
      </c>
      <c r="K191">
        <f t="shared" si="51"/>
        <v>1335.3862499999984</v>
      </c>
      <c r="N191">
        <f t="shared" si="38"/>
        <v>16.499999999999964</v>
      </c>
      <c r="O191">
        <f t="shared" si="52"/>
        <v>2.8441207703896527</v>
      </c>
      <c r="P191">
        <f t="shared" si="53"/>
        <v>111.28245727465341</v>
      </c>
      <c r="Q191">
        <f t="shared" si="54"/>
        <v>1095.4486713587044</v>
      </c>
      <c r="T191">
        <f t="shared" si="39"/>
        <v>16.499999999999964</v>
      </c>
      <c r="U191" s="2">
        <f t="shared" si="39"/>
        <v>9.81</v>
      </c>
      <c r="V191" s="2">
        <f t="shared" si="40"/>
        <v>2.8441207703896527</v>
      </c>
      <c r="Y191">
        <f t="shared" si="41"/>
        <v>16.499999999999964</v>
      </c>
      <c r="Z191">
        <f t="shared" si="42"/>
        <v>161.86499999999955</v>
      </c>
      <c r="AA191">
        <f t="shared" si="43"/>
        <v>111.28245727465341</v>
      </c>
      <c r="AC191">
        <f t="shared" si="44"/>
        <v>16.499999999999964</v>
      </c>
      <c r="AD191">
        <f t="shared" si="45"/>
        <v>1335.3862499999984</v>
      </c>
      <c r="AE191">
        <f t="shared" si="46"/>
        <v>1095.4486713587044</v>
      </c>
      <c r="AF191">
        <f t="shared" si="47"/>
        <v>-239.93757864129407</v>
      </c>
    </row>
    <row r="192" spans="8:32" x14ac:dyDescent="0.3">
      <c r="H192">
        <f t="shared" si="48"/>
        <v>16.599999999999966</v>
      </c>
      <c r="I192">
        <f t="shared" si="49"/>
        <v>9.81</v>
      </c>
      <c r="J192">
        <f t="shared" si="50"/>
        <v>162.84599999999955</v>
      </c>
      <c r="K192">
        <f t="shared" si="51"/>
        <v>1351.6217999999983</v>
      </c>
      <c r="N192">
        <f t="shared" si="38"/>
        <v>16.599999999999966</v>
      </c>
      <c r="O192">
        <f t="shared" si="52"/>
        <v>2.8084689354726029</v>
      </c>
      <c r="P192">
        <f t="shared" si="53"/>
        <v>111.56686935169238</v>
      </c>
      <c r="Q192">
        <f t="shared" si="54"/>
        <v>1106.5911376900217</v>
      </c>
      <c r="T192">
        <f t="shared" si="39"/>
        <v>16.599999999999966</v>
      </c>
      <c r="U192" s="2">
        <f t="shared" si="39"/>
        <v>9.81</v>
      </c>
      <c r="V192" s="2">
        <f t="shared" si="40"/>
        <v>2.8084689354726029</v>
      </c>
      <c r="Y192">
        <f t="shared" si="41"/>
        <v>16.599999999999966</v>
      </c>
      <c r="Z192">
        <f t="shared" si="42"/>
        <v>162.84599999999955</v>
      </c>
      <c r="AA192">
        <f t="shared" si="43"/>
        <v>111.56686935169238</v>
      </c>
      <c r="AC192">
        <f t="shared" si="44"/>
        <v>16.599999999999966</v>
      </c>
      <c r="AD192">
        <f t="shared" si="45"/>
        <v>1351.6217999999983</v>
      </c>
      <c r="AE192">
        <f t="shared" si="46"/>
        <v>1106.5911376900217</v>
      </c>
      <c r="AF192">
        <f t="shared" si="47"/>
        <v>-245.03066230997661</v>
      </c>
    </row>
    <row r="193" spans="8:32" x14ac:dyDescent="0.3">
      <c r="H193">
        <f t="shared" si="48"/>
        <v>16.699999999999967</v>
      </c>
      <c r="I193">
        <f t="shared" si="49"/>
        <v>9.81</v>
      </c>
      <c r="J193">
        <f t="shared" si="50"/>
        <v>163.82699999999954</v>
      </c>
      <c r="K193">
        <f t="shared" si="51"/>
        <v>1367.9554499999983</v>
      </c>
      <c r="N193">
        <f t="shared" si="38"/>
        <v>16.699999999999967</v>
      </c>
      <c r="O193">
        <f t="shared" si="52"/>
        <v>2.7731747085324505</v>
      </c>
      <c r="P193">
        <f t="shared" si="53"/>
        <v>111.84771624523964</v>
      </c>
      <c r="Q193">
        <f t="shared" si="54"/>
        <v>1117.7618669698684</v>
      </c>
      <c r="T193">
        <f t="shared" si="39"/>
        <v>16.699999999999967</v>
      </c>
      <c r="U193" s="2">
        <f t="shared" si="39"/>
        <v>9.81</v>
      </c>
      <c r="V193" s="2">
        <f t="shared" si="40"/>
        <v>2.7731747085324505</v>
      </c>
      <c r="Y193">
        <f t="shared" si="41"/>
        <v>16.699999999999967</v>
      </c>
      <c r="Z193">
        <f t="shared" si="42"/>
        <v>163.82699999999954</v>
      </c>
      <c r="AA193">
        <f t="shared" si="43"/>
        <v>111.84771624523964</v>
      </c>
      <c r="AC193">
        <f t="shared" si="44"/>
        <v>16.699999999999967</v>
      </c>
      <c r="AD193">
        <f t="shared" si="45"/>
        <v>1367.9554499999983</v>
      </c>
      <c r="AE193">
        <f t="shared" si="46"/>
        <v>1117.7618669698684</v>
      </c>
      <c r="AF193">
        <f t="shared" si="47"/>
        <v>-250.19358303012996</v>
      </c>
    </row>
    <row r="194" spans="8:32" x14ac:dyDescent="0.3">
      <c r="H194">
        <f t="shared" si="48"/>
        <v>16.799999999999969</v>
      </c>
      <c r="I194">
        <f t="shared" si="49"/>
        <v>9.81</v>
      </c>
      <c r="J194">
        <f t="shared" si="50"/>
        <v>164.80799999999954</v>
      </c>
      <c r="K194">
        <f t="shared" si="51"/>
        <v>1384.3871999999983</v>
      </c>
      <c r="N194">
        <f t="shared" si="38"/>
        <v>16.799999999999969</v>
      </c>
      <c r="O194">
        <f t="shared" si="52"/>
        <v>2.738236957967831</v>
      </c>
      <c r="P194">
        <f t="shared" si="53"/>
        <v>112.12503371609289</v>
      </c>
      <c r="Q194">
        <f t="shared" si="54"/>
        <v>1128.9605044679349</v>
      </c>
      <c r="T194">
        <f t="shared" si="39"/>
        <v>16.799999999999969</v>
      </c>
      <c r="U194" s="2">
        <f t="shared" si="39"/>
        <v>9.81</v>
      </c>
      <c r="V194" s="2">
        <f t="shared" si="40"/>
        <v>2.738236957967831</v>
      </c>
      <c r="Y194">
        <f t="shared" si="41"/>
        <v>16.799999999999969</v>
      </c>
      <c r="Z194">
        <f t="shared" si="42"/>
        <v>164.80799999999954</v>
      </c>
      <c r="AA194">
        <f t="shared" si="43"/>
        <v>112.12503371609289</v>
      </c>
      <c r="AC194">
        <f t="shared" si="44"/>
        <v>16.799999999999969</v>
      </c>
      <c r="AD194">
        <f t="shared" si="45"/>
        <v>1384.3871999999983</v>
      </c>
      <c r="AE194">
        <f t="shared" si="46"/>
        <v>1128.9605044679349</v>
      </c>
      <c r="AF194">
        <f t="shared" si="47"/>
        <v>-255.42669553206338</v>
      </c>
    </row>
    <row r="195" spans="8:32" x14ac:dyDescent="0.3">
      <c r="H195">
        <f t="shared" si="48"/>
        <v>16.89999999999997</v>
      </c>
      <c r="I195">
        <f t="shared" si="49"/>
        <v>9.81</v>
      </c>
      <c r="J195">
        <f t="shared" si="50"/>
        <v>165.78899999999953</v>
      </c>
      <c r="K195">
        <f t="shared" si="51"/>
        <v>1400.9170499999982</v>
      </c>
      <c r="N195">
        <f t="shared" si="38"/>
        <v>16.89999999999997</v>
      </c>
      <c r="O195">
        <f t="shared" si="52"/>
        <v>2.7036544795322035</v>
      </c>
      <c r="P195">
        <f t="shared" si="53"/>
        <v>112.39885741188967</v>
      </c>
      <c r="Q195">
        <f t="shared" si="54"/>
        <v>1140.1866990243341</v>
      </c>
      <c r="T195">
        <f t="shared" si="39"/>
        <v>16.89999999999997</v>
      </c>
      <c r="U195" s="2">
        <f t="shared" si="39"/>
        <v>9.81</v>
      </c>
      <c r="V195" s="2">
        <f t="shared" si="40"/>
        <v>2.7036544795322035</v>
      </c>
      <c r="Y195">
        <f t="shared" si="41"/>
        <v>16.89999999999997</v>
      </c>
      <c r="Z195">
        <f t="shared" si="42"/>
        <v>165.78899999999953</v>
      </c>
      <c r="AA195">
        <f t="shared" si="43"/>
        <v>112.39885741188967</v>
      </c>
      <c r="AC195">
        <f t="shared" si="44"/>
        <v>16.89999999999997</v>
      </c>
      <c r="AD195">
        <f t="shared" si="45"/>
        <v>1400.9170499999982</v>
      </c>
      <c r="AE195">
        <f t="shared" si="46"/>
        <v>1140.1866990243341</v>
      </c>
      <c r="AF195">
        <f t="shared" si="47"/>
        <v>-260.73035097566412</v>
      </c>
    </row>
    <row r="196" spans="8:32" x14ac:dyDescent="0.3">
      <c r="H196">
        <f t="shared" si="48"/>
        <v>16.999999999999972</v>
      </c>
      <c r="I196">
        <f t="shared" si="49"/>
        <v>9.81</v>
      </c>
      <c r="J196">
        <f t="shared" si="50"/>
        <v>166.76999999999953</v>
      </c>
      <c r="K196">
        <f t="shared" si="51"/>
        <v>1417.5449999999983</v>
      </c>
      <c r="N196">
        <f t="shared" si="38"/>
        <v>16.999999999999972</v>
      </c>
      <c r="O196">
        <f t="shared" si="52"/>
        <v>2.6694259988394693</v>
      </c>
      <c r="P196">
        <f t="shared" si="53"/>
        <v>112.66922285984289</v>
      </c>
      <c r="Q196">
        <f t="shared" si="54"/>
        <v>1151.4401030379206</v>
      </c>
      <c r="T196">
        <f t="shared" si="39"/>
        <v>16.999999999999972</v>
      </c>
      <c r="U196" s="2">
        <f t="shared" si="39"/>
        <v>9.81</v>
      </c>
      <c r="V196" s="2">
        <f t="shared" si="40"/>
        <v>2.6694259988394693</v>
      </c>
      <c r="Y196">
        <f t="shared" si="41"/>
        <v>16.999999999999972</v>
      </c>
      <c r="Z196">
        <f t="shared" si="42"/>
        <v>166.76999999999953</v>
      </c>
      <c r="AA196">
        <f t="shared" si="43"/>
        <v>112.66922285984289</v>
      </c>
      <c r="AC196">
        <f t="shared" si="44"/>
        <v>16.999999999999972</v>
      </c>
      <c r="AD196">
        <f t="shared" si="45"/>
        <v>1417.5449999999983</v>
      </c>
      <c r="AE196">
        <f t="shared" si="46"/>
        <v>1151.4401030379206</v>
      </c>
      <c r="AF196">
        <f t="shared" si="47"/>
        <v>-266.10489696207765</v>
      </c>
    </row>
    <row r="197" spans="8:32" x14ac:dyDescent="0.3">
      <c r="H197">
        <f t="shared" si="48"/>
        <v>17.099999999999973</v>
      </c>
      <c r="I197">
        <f t="shared" si="49"/>
        <v>9.81</v>
      </c>
      <c r="J197">
        <f t="shared" si="50"/>
        <v>167.75099999999952</v>
      </c>
      <c r="K197">
        <f t="shared" si="51"/>
        <v>1434.2710499999982</v>
      </c>
      <c r="N197">
        <f t="shared" si="38"/>
        <v>17.099999999999973</v>
      </c>
      <c r="O197">
        <f t="shared" si="52"/>
        <v>2.6355501738299267</v>
      </c>
      <c r="P197">
        <f t="shared" si="53"/>
        <v>112.93616545972684</v>
      </c>
      <c r="Q197">
        <f t="shared" si="54"/>
        <v>1162.720372453899</v>
      </c>
      <c r="T197">
        <f t="shared" si="39"/>
        <v>17.099999999999973</v>
      </c>
      <c r="U197" s="2">
        <f t="shared" si="39"/>
        <v>9.81</v>
      </c>
      <c r="V197" s="2">
        <f t="shared" si="40"/>
        <v>2.6355501738299267</v>
      </c>
      <c r="Y197">
        <f t="shared" si="41"/>
        <v>17.099999999999973</v>
      </c>
      <c r="Z197">
        <f t="shared" si="42"/>
        <v>167.75099999999952</v>
      </c>
      <c r="AA197">
        <f t="shared" si="43"/>
        <v>112.93616545972684</v>
      </c>
      <c r="AC197">
        <f t="shared" si="44"/>
        <v>17.099999999999973</v>
      </c>
      <c r="AD197">
        <f t="shared" si="45"/>
        <v>1434.2710499999982</v>
      </c>
      <c r="AE197">
        <f t="shared" si="46"/>
        <v>1162.720372453899</v>
      </c>
      <c r="AF197">
        <f t="shared" si="47"/>
        <v>-271.55067754609922</v>
      </c>
    </row>
    <row r="198" spans="8:32" x14ac:dyDescent="0.3">
      <c r="H198">
        <f t="shared" si="48"/>
        <v>17.199999999999974</v>
      </c>
      <c r="I198">
        <f t="shared" si="49"/>
        <v>9.81</v>
      </c>
      <c r="J198">
        <f t="shared" si="50"/>
        <v>168.73199999999952</v>
      </c>
      <c r="K198">
        <f t="shared" si="51"/>
        <v>1451.0951999999982</v>
      </c>
      <c r="N198">
        <f t="shared" si="38"/>
        <v>17.199999999999974</v>
      </c>
      <c r="O198">
        <f t="shared" si="52"/>
        <v>2.6020255971961115</v>
      </c>
      <c r="P198">
        <f t="shared" si="53"/>
        <v>113.19972047710984</v>
      </c>
      <c r="Q198">
        <f t="shared" si="54"/>
        <v>1174.0271667507409</v>
      </c>
      <c r="T198">
        <f t="shared" si="39"/>
        <v>17.199999999999974</v>
      </c>
      <c r="U198" s="2">
        <f t="shared" si="39"/>
        <v>9.81</v>
      </c>
      <c r="V198" s="2">
        <f t="shared" si="40"/>
        <v>2.6020255971961115</v>
      </c>
      <c r="Y198">
        <f t="shared" si="41"/>
        <v>17.199999999999974</v>
      </c>
      <c r="Z198">
        <f t="shared" si="42"/>
        <v>168.73199999999952</v>
      </c>
      <c r="AA198">
        <f t="shared" si="43"/>
        <v>113.19972047710984</v>
      </c>
      <c r="AC198">
        <f t="shared" si="44"/>
        <v>17.199999999999974</v>
      </c>
      <c r="AD198">
        <f t="shared" si="45"/>
        <v>1451.0951999999982</v>
      </c>
      <c r="AE198">
        <f t="shared" si="46"/>
        <v>1174.0271667507409</v>
      </c>
      <c r="AF198">
        <f t="shared" si="47"/>
        <v>-277.06803324925727</v>
      </c>
    </row>
    <row r="199" spans="8:32" x14ac:dyDescent="0.3">
      <c r="H199">
        <f t="shared" si="48"/>
        <v>17.299999999999976</v>
      </c>
      <c r="I199">
        <f t="shared" si="49"/>
        <v>9.81</v>
      </c>
      <c r="J199">
        <f t="shared" si="50"/>
        <v>169.71299999999951</v>
      </c>
      <c r="K199">
        <f t="shared" si="51"/>
        <v>1468.017449999998</v>
      </c>
      <c r="N199">
        <f t="shared" si="38"/>
        <v>17.299999999999976</v>
      </c>
      <c r="O199">
        <f t="shared" si="52"/>
        <v>2.5688507987681648</v>
      </c>
      <c r="P199">
        <f t="shared" si="53"/>
        <v>113.45992303682945</v>
      </c>
      <c r="Q199">
        <f t="shared" si="54"/>
        <v>1185.3601489264379</v>
      </c>
      <c r="T199">
        <f t="shared" si="39"/>
        <v>17.299999999999976</v>
      </c>
      <c r="U199" s="2">
        <f t="shared" si="39"/>
        <v>9.81</v>
      </c>
      <c r="V199" s="2">
        <f t="shared" si="40"/>
        <v>2.5688507987681648</v>
      </c>
      <c r="Y199">
        <f t="shared" si="41"/>
        <v>17.299999999999976</v>
      </c>
      <c r="Z199">
        <f t="shared" si="42"/>
        <v>169.71299999999951</v>
      </c>
      <c r="AA199">
        <f t="shared" si="43"/>
        <v>113.45992303682945</v>
      </c>
      <c r="AC199">
        <f t="shared" si="44"/>
        <v>17.299999999999976</v>
      </c>
      <c r="AD199">
        <f t="shared" si="45"/>
        <v>1468.017449999998</v>
      </c>
      <c r="AE199">
        <f t="shared" si="46"/>
        <v>1185.3601489264379</v>
      </c>
      <c r="AF199">
        <f t="shared" si="47"/>
        <v>-282.65730107356012</v>
      </c>
    </row>
    <row r="200" spans="8:32" x14ac:dyDescent="0.3">
      <c r="H200">
        <f t="shared" si="48"/>
        <v>17.399999999999977</v>
      </c>
      <c r="I200">
        <f t="shared" si="49"/>
        <v>9.81</v>
      </c>
      <c r="J200">
        <f t="shared" si="50"/>
        <v>170.69399999999951</v>
      </c>
      <c r="K200">
        <f t="shared" si="51"/>
        <v>1485.037799999998</v>
      </c>
      <c r="N200">
        <f t="shared" si="38"/>
        <v>17.399999999999977</v>
      </c>
      <c r="O200">
        <f t="shared" si="52"/>
        <v>2.536024247858367</v>
      </c>
      <c r="P200">
        <f t="shared" si="53"/>
        <v>113.71680811670626</v>
      </c>
      <c r="Q200">
        <f t="shared" si="54"/>
        <v>1196.7189854841147</v>
      </c>
      <c r="T200">
        <f t="shared" si="39"/>
        <v>17.399999999999977</v>
      </c>
      <c r="U200" s="2">
        <f t="shared" si="39"/>
        <v>9.81</v>
      </c>
      <c r="V200" s="2">
        <f t="shared" si="40"/>
        <v>2.536024247858367</v>
      </c>
      <c r="Y200">
        <f t="shared" si="41"/>
        <v>17.399999999999977</v>
      </c>
      <c r="Z200">
        <f t="shared" si="42"/>
        <v>170.69399999999951</v>
      </c>
      <c r="AA200">
        <f t="shared" si="43"/>
        <v>113.71680811670626</v>
      </c>
      <c r="AC200">
        <f t="shared" si="44"/>
        <v>17.399999999999977</v>
      </c>
      <c r="AD200">
        <f t="shared" si="45"/>
        <v>1485.037799999998</v>
      </c>
      <c r="AE200">
        <f t="shared" si="46"/>
        <v>1196.7189854841147</v>
      </c>
      <c r="AF200">
        <f t="shared" si="47"/>
        <v>-288.31881451588333</v>
      </c>
    </row>
    <row r="201" spans="8:32" x14ac:dyDescent="0.3">
      <c r="H201">
        <f t="shared" si="48"/>
        <v>17.499999999999979</v>
      </c>
      <c r="I201">
        <f t="shared" si="49"/>
        <v>9.81</v>
      </c>
      <c r="J201">
        <f t="shared" si="50"/>
        <v>171.6749999999995</v>
      </c>
      <c r="K201">
        <f t="shared" si="51"/>
        <v>1502.156249999998</v>
      </c>
      <c r="N201">
        <f t="shared" si="38"/>
        <v>17.499999999999979</v>
      </c>
      <c r="O201">
        <f t="shared" si="52"/>
        <v>2.5035443555646069</v>
      </c>
      <c r="P201">
        <f t="shared" si="53"/>
        <v>113.9704105414921</v>
      </c>
      <c r="Q201">
        <f t="shared" si="54"/>
        <v>1208.1033464170246</v>
      </c>
      <c r="T201">
        <f t="shared" si="39"/>
        <v>17.499999999999979</v>
      </c>
      <c r="U201" s="2">
        <f t="shared" si="39"/>
        <v>9.81</v>
      </c>
      <c r="V201" s="2">
        <f t="shared" si="40"/>
        <v>2.5035443555646069</v>
      </c>
      <c r="Y201">
        <f t="shared" si="41"/>
        <v>17.499999999999979</v>
      </c>
      <c r="Z201">
        <f t="shared" si="42"/>
        <v>171.6749999999995</v>
      </c>
      <c r="AA201">
        <f t="shared" si="43"/>
        <v>113.9704105414921</v>
      </c>
      <c r="AC201">
        <f t="shared" si="44"/>
        <v>17.499999999999979</v>
      </c>
      <c r="AD201">
        <f t="shared" si="45"/>
        <v>1502.156249999998</v>
      </c>
      <c r="AE201">
        <f t="shared" si="46"/>
        <v>1208.1033464170246</v>
      </c>
      <c r="AF201">
        <f t="shared" si="47"/>
        <v>-294.05290358297339</v>
      </c>
    </row>
    <row r="202" spans="8:32" x14ac:dyDescent="0.3">
      <c r="H202">
        <f t="shared" si="48"/>
        <v>17.59999999999998</v>
      </c>
      <c r="I202">
        <f t="shared" si="49"/>
        <v>9.81</v>
      </c>
      <c r="J202">
        <f t="shared" si="50"/>
        <v>172.65599999999949</v>
      </c>
      <c r="K202">
        <f t="shared" si="51"/>
        <v>1519.3727999999978</v>
      </c>
      <c r="N202">
        <f t="shared" si="38"/>
        <v>17.59999999999998</v>
      </c>
      <c r="O202">
        <f t="shared" si="52"/>
        <v>2.4714094770325321</v>
      </c>
      <c r="P202">
        <f t="shared" si="53"/>
        <v>114.22076497704856</v>
      </c>
      <c r="Q202">
        <f t="shared" si="54"/>
        <v>1219.5129051929516</v>
      </c>
      <c r="T202">
        <f t="shared" si="39"/>
        <v>17.59999999999998</v>
      </c>
      <c r="U202" s="2">
        <f t="shared" si="39"/>
        <v>9.81</v>
      </c>
      <c r="V202" s="2">
        <f t="shared" si="40"/>
        <v>2.4714094770325321</v>
      </c>
      <c r="Y202">
        <f t="shared" si="41"/>
        <v>17.59999999999998</v>
      </c>
      <c r="Z202">
        <f t="shared" si="42"/>
        <v>172.65599999999949</v>
      </c>
      <c r="AA202">
        <f t="shared" si="43"/>
        <v>114.22076497704856</v>
      </c>
      <c r="AC202">
        <f t="shared" si="44"/>
        <v>17.59999999999998</v>
      </c>
      <c r="AD202">
        <f t="shared" si="45"/>
        <v>1519.3727999999978</v>
      </c>
      <c r="AE202">
        <f t="shared" si="46"/>
        <v>1219.5129051929516</v>
      </c>
      <c r="AF202">
        <f t="shared" si="47"/>
        <v>-299.8598948070462</v>
      </c>
    </row>
    <row r="203" spans="8:32" x14ac:dyDescent="0.3">
      <c r="H203">
        <f t="shared" si="48"/>
        <v>17.699999999999982</v>
      </c>
      <c r="I203">
        <f t="shared" si="49"/>
        <v>9.81</v>
      </c>
      <c r="J203">
        <f t="shared" si="50"/>
        <v>173.63699999999949</v>
      </c>
      <c r="K203">
        <f t="shared" si="51"/>
        <v>1536.6874499999979</v>
      </c>
      <c r="N203">
        <f t="shared" si="38"/>
        <v>17.699999999999982</v>
      </c>
      <c r="O203">
        <f t="shared" si="52"/>
        <v>2.4396179136762184</v>
      </c>
      <c r="P203">
        <f t="shared" si="53"/>
        <v>114.46790592475182</v>
      </c>
      <c r="Q203">
        <f t="shared" si="54"/>
        <v>1230.9473387380417</v>
      </c>
      <c r="T203">
        <f t="shared" si="39"/>
        <v>17.699999999999982</v>
      </c>
      <c r="U203" s="2">
        <f t="shared" si="39"/>
        <v>9.81</v>
      </c>
      <c r="V203" s="2">
        <f t="shared" si="40"/>
        <v>2.4396179136762184</v>
      </c>
      <c r="Y203">
        <f t="shared" si="41"/>
        <v>17.699999999999982</v>
      </c>
      <c r="Z203">
        <f t="shared" si="42"/>
        <v>173.63699999999949</v>
      </c>
      <c r="AA203">
        <f t="shared" si="43"/>
        <v>114.46790592475182</v>
      </c>
      <c r="AC203">
        <f t="shared" si="44"/>
        <v>17.699999999999982</v>
      </c>
      <c r="AD203">
        <f t="shared" si="45"/>
        <v>1536.6874499999979</v>
      </c>
      <c r="AE203">
        <f t="shared" si="46"/>
        <v>1230.9473387380417</v>
      </c>
      <c r="AF203">
        <f t="shared" si="47"/>
        <v>-305.74011126195614</v>
      </c>
    </row>
    <row r="204" spans="8:32" x14ac:dyDescent="0.3">
      <c r="H204">
        <f t="shared" si="48"/>
        <v>17.799999999999983</v>
      </c>
      <c r="I204">
        <f t="shared" si="49"/>
        <v>9.81</v>
      </c>
      <c r="J204">
        <f t="shared" si="50"/>
        <v>174.61799999999948</v>
      </c>
      <c r="K204">
        <f t="shared" si="51"/>
        <v>1554.1001999999978</v>
      </c>
      <c r="N204">
        <f t="shared" si="38"/>
        <v>17.799999999999983</v>
      </c>
      <c r="O204">
        <f t="shared" si="52"/>
        <v>2.4081679153572262</v>
      </c>
      <c r="P204">
        <f t="shared" si="53"/>
        <v>114.71186771611944</v>
      </c>
      <c r="Q204">
        <f t="shared" si="54"/>
        <v>1242.4063274200853</v>
      </c>
      <c r="T204">
        <f t="shared" si="39"/>
        <v>17.799999999999983</v>
      </c>
      <c r="U204" s="2">
        <f t="shared" si="39"/>
        <v>9.81</v>
      </c>
      <c r="V204" s="2">
        <f t="shared" si="40"/>
        <v>2.4081679153572262</v>
      </c>
      <c r="Y204">
        <f t="shared" si="41"/>
        <v>17.799999999999983</v>
      </c>
      <c r="Z204">
        <f t="shared" si="42"/>
        <v>174.61799999999948</v>
      </c>
      <c r="AA204">
        <f t="shared" si="43"/>
        <v>114.71186771611944</v>
      </c>
      <c r="AC204">
        <f t="shared" si="44"/>
        <v>17.799999999999983</v>
      </c>
      <c r="AD204">
        <f t="shared" si="45"/>
        <v>1554.1001999999978</v>
      </c>
      <c r="AE204">
        <f t="shared" si="46"/>
        <v>1242.4063274200853</v>
      </c>
      <c r="AF204">
        <f t="shared" si="47"/>
        <v>-311.69387257991252</v>
      </c>
    </row>
    <row r="205" spans="8:32" x14ac:dyDescent="0.3">
      <c r="H205">
        <f t="shared" si="48"/>
        <v>17.899999999999984</v>
      </c>
      <c r="I205">
        <f t="shared" si="49"/>
        <v>9.81</v>
      </c>
      <c r="J205">
        <f t="shared" si="50"/>
        <v>175.59899999999948</v>
      </c>
      <c r="K205">
        <f t="shared" si="51"/>
        <v>1571.6110499999977</v>
      </c>
      <c r="N205">
        <f t="shared" si="38"/>
        <v>17.899999999999984</v>
      </c>
      <c r="O205">
        <f t="shared" si="52"/>
        <v>2.3770576825219658</v>
      </c>
      <c r="P205">
        <f t="shared" si="53"/>
        <v>114.95268450765516</v>
      </c>
      <c r="Q205">
        <f t="shared" si="54"/>
        <v>1253.8895550312741</v>
      </c>
      <c r="T205">
        <f t="shared" si="39"/>
        <v>17.899999999999984</v>
      </c>
      <c r="U205" s="2">
        <f t="shared" si="39"/>
        <v>9.81</v>
      </c>
      <c r="V205" s="2">
        <f t="shared" si="40"/>
        <v>2.3770576825219658</v>
      </c>
      <c r="Y205">
        <f t="shared" si="41"/>
        <v>17.899999999999984</v>
      </c>
      <c r="Z205">
        <f t="shared" si="42"/>
        <v>175.59899999999948</v>
      </c>
      <c r="AA205">
        <f t="shared" si="43"/>
        <v>114.95268450765516</v>
      </c>
      <c r="AC205">
        <f t="shared" si="44"/>
        <v>17.899999999999984</v>
      </c>
      <c r="AD205">
        <f t="shared" si="45"/>
        <v>1571.6110499999977</v>
      </c>
      <c r="AE205">
        <f t="shared" si="46"/>
        <v>1253.8895550312741</v>
      </c>
      <c r="AF205">
        <f t="shared" si="47"/>
        <v>-317.72149496872362</v>
      </c>
    </row>
    <row r="206" spans="8:32" x14ac:dyDescent="0.3">
      <c r="H206">
        <f t="shared" si="48"/>
        <v>17.999999999999986</v>
      </c>
      <c r="I206">
        <f t="shared" si="49"/>
        <v>9.81</v>
      </c>
      <c r="J206">
        <f t="shared" si="50"/>
        <v>176.57999999999947</v>
      </c>
      <c r="K206">
        <f t="shared" si="51"/>
        <v>1589.2199999999978</v>
      </c>
      <c r="N206">
        <f t="shared" si="38"/>
        <v>17.999999999999986</v>
      </c>
      <c r="O206">
        <f t="shared" si="52"/>
        <v>2.3462853682973321</v>
      </c>
      <c r="P206">
        <f t="shared" si="53"/>
        <v>115.19039027590736</v>
      </c>
      <c r="Q206">
        <f t="shared" si="54"/>
        <v>1265.3967087704523</v>
      </c>
      <c r="T206">
        <f t="shared" si="39"/>
        <v>17.999999999999986</v>
      </c>
      <c r="U206" s="2">
        <f t="shared" si="39"/>
        <v>9.81</v>
      </c>
      <c r="V206" s="2">
        <f t="shared" si="40"/>
        <v>2.3462853682973321</v>
      </c>
      <c r="Y206">
        <f t="shared" si="41"/>
        <v>17.999999999999986</v>
      </c>
      <c r="Z206">
        <f t="shared" si="42"/>
        <v>176.57999999999947</v>
      </c>
      <c r="AA206">
        <f t="shared" si="43"/>
        <v>115.19039027590736</v>
      </c>
      <c r="AC206">
        <f t="shared" si="44"/>
        <v>17.999999999999986</v>
      </c>
      <c r="AD206">
        <f t="shared" si="45"/>
        <v>1589.2199999999978</v>
      </c>
      <c r="AE206">
        <f t="shared" si="46"/>
        <v>1265.3967087704523</v>
      </c>
      <c r="AF206">
        <f t="shared" si="47"/>
        <v>-323.82329122954548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6"/>
  <sheetViews>
    <sheetView workbookViewId="0">
      <selection activeCell="E17" sqref="E17"/>
    </sheetView>
  </sheetViews>
  <sheetFormatPr defaultRowHeight="14.4" x14ac:dyDescent="0.3"/>
  <cols>
    <col min="3" max="3" width="10.6640625" customWidth="1"/>
    <col min="32" max="32" width="16.88671875" customWidth="1"/>
    <col min="47" max="47" width="12" bestFit="1" customWidth="1"/>
    <col min="54" max="54" width="13" customWidth="1"/>
    <col min="55" max="55" width="12.21875" customWidth="1"/>
    <col min="259" max="259" width="10.6640625" customWidth="1"/>
    <col min="288" max="288" width="16.88671875" customWidth="1"/>
    <col min="303" max="303" width="12" bestFit="1" customWidth="1"/>
    <col min="310" max="310" width="13" customWidth="1"/>
    <col min="311" max="311" width="12.21875" customWidth="1"/>
    <col min="515" max="515" width="10.6640625" customWidth="1"/>
    <col min="544" max="544" width="16.88671875" customWidth="1"/>
    <col min="559" max="559" width="12" bestFit="1" customWidth="1"/>
    <col min="566" max="566" width="13" customWidth="1"/>
    <col min="567" max="567" width="12.21875" customWidth="1"/>
    <col min="771" max="771" width="10.6640625" customWidth="1"/>
    <col min="800" max="800" width="16.88671875" customWidth="1"/>
    <col min="815" max="815" width="12" bestFit="1" customWidth="1"/>
    <col min="822" max="822" width="13" customWidth="1"/>
    <col min="823" max="823" width="12.21875" customWidth="1"/>
    <col min="1027" max="1027" width="10.6640625" customWidth="1"/>
    <col min="1056" max="1056" width="16.88671875" customWidth="1"/>
    <col min="1071" max="1071" width="12" bestFit="1" customWidth="1"/>
    <col min="1078" max="1078" width="13" customWidth="1"/>
    <col min="1079" max="1079" width="12.21875" customWidth="1"/>
    <col min="1283" max="1283" width="10.6640625" customWidth="1"/>
    <col min="1312" max="1312" width="16.88671875" customWidth="1"/>
    <col min="1327" max="1327" width="12" bestFit="1" customWidth="1"/>
    <col min="1334" max="1334" width="13" customWidth="1"/>
    <col min="1335" max="1335" width="12.21875" customWidth="1"/>
    <col min="1539" max="1539" width="10.6640625" customWidth="1"/>
    <col min="1568" max="1568" width="16.88671875" customWidth="1"/>
    <col min="1583" max="1583" width="12" bestFit="1" customWidth="1"/>
    <col min="1590" max="1590" width="13" customWidth="1"/>
    <col min="1591" max="1591" width="12.21875" customWidth="1"/>
    <col min="1795" max="1795" width="10.6640625" customWidth="1"/>
    <col min="1824" max="1824" width="16.88671875" customWidth="1"/>
    <col min="1839" max="1839" width="12" bestFit="1" customWidth="1"/>
    <col min="1846" max="1846" width="13" customWidth="1"/>
    <col min="1847" max="1847" width="12.21875" customWidth="1"/>
    <col min="2051" max="2051" width="10.6640625" customWidth="1"/>
    <col min="2080" max="2080" width="16.88671875" customWidth="1"/>
    <col min="2095" max="2095" width="12" bestFit="1" customWidth="1"/>
    <col min="2102" max="2102" width="13" customWidth="1"/>
    <col min="2103" max="2103" width="12.21875" customWidth="1"/>
    <col min="2307" max="2307" width="10.6640625" customWidth="1"/>
    <col min="2336" max="2336" width="16.88671875" customWidth="1"/>
    <col min="2351" max="2351" width="12" bestFit="1" customWidth="1"/>
    <col min="2358" max="2358" width="13" customWidth="1"/>
    <col min="2359" max="2359" width="12.21875" customWidth="1"/>
    <col min="2563" max="2563" width="10.6640625" customWidth="1"/>
    <col min="2592" max="2592" width="16.88671875" customWidth="1"/>
    <col min="2607" max="2607" width="12" bestFit="1" customWidth="1"/>
    <col min="2614" max="2614" width="13" customWidth="1"/>
    <col min="2615" max="2615" width="12.21875" customWidth="1"/>
    <col min="2819" max="2819" width="10.6640625" customWidth="1"/>
    <col min="2848" max="2848" width="16.88671875" customWidth="1"/>
    <col min="2863" max="2863" width="12" bestFit="1" customWidth="1"/>
    <col min="2870" max="2870" width="13" customWidth="1"/>
    <col min="2871" max="2871" width="12.21875" customWidth="1"/>
    <col min="3075" max="3075" width="10.6640625" customWidth="1"/>
    <col min="3104" max="3104" width="16.88671875" customWidth="1"/>
    <col min="3119" max="3119" width="12" bestFit="1" customWidth="1"/>
    <col min="3126" max="3126" width="13" customWidth="1"/>
    <col min="3127" max="3127" width="12.21875" customWidth="1"/>
    <col min="3331" max="3331" width="10.6640625" customWidth="1"/>
    <col min="3360" max="3360" width="16.88671875" customWidth="1"/>
    <col min="3375" max="3375" width="12" bestFit="1" customWidth="1"/>
    <col min="3382" max="3382" width="13" customWidth="1"/>
    <col min="3383" max="3383" width="12.21875" customWidth="1"/>
    <col min="3587" max="3587" width="10.6640625" customWidth="1"/>
    <col min="3616" max="3616" width="16.88671875" customWidth="1"/>
    <col min="3631" max="3631" width="12" bestFit="1" customWidth="1"/>
    <col min="3638" max="3638" width="13" customWidth="1"/>
    <col min="3639" max="3639" width="12.21875" customWidth="1"/>
    <col min="3843" max="3843" width="10.6640625" customWidth="1"/>
    <col min="3872" max="3872" width="16.88671875" customWidth="1"/>
    <col min="3887" max="3887" width="12" bestFit="1" customWidth="1"/>
    <col min="3894" max="3894" width="13" customWidth="1"/>
    <col min="3895" max="3895" width="12.21875" customWidth="1"/>
    <col min="4099" max="4099" width="10.6640625" customWidth="1"/>
    <col min="4128" max="4128" width="16.88671875" customWidth="1"/>
    <col min="4143" max="4143" width="12" bestFit="1" customWidth="1"/>
    <col min="4150" max="4150" width="13" customWidth="1"/>
    <col min="4151" max="4151" width="12.21875" customWidth="1"/>
    <col min="4355" max="4355" width="10.6640625" customWidth="1"/>
    <col min="4384" max="4384" width="16.88671875" customWidth="1"/>
    <col min="4399" max="4399" width="12" bestFit="1" customWidth="1"/>
    <col min="4406" max="4406" width="13" customWidth="1"/>
    <col min="4407" max="4407" width="12.21875" customWidth="1"/>
    <col min="4611" max="4611" width="10.6640625" customWidth="1"/>
    <col min="4640" max="4640" width="16.88671875" customWidth="1"/>
    <col min="4655" max="4655" width="12" bestFit="1" customWidth="1"/>
    <col min="4662" max="4662" width="13" customWidth="1"/>
    <col min="4663" max="4663" width="12.21875" customWidth="1"/>
    <col min="4867" max="4867" width="10.6640625" customWidth="1"/>
    <col min="4896" max="4896" width="16.88671875" customWidth="1"/>
    <col min="4911" max="4911" width="12" bestFit="1" customWidth="1"/>
    <col min="4918" max="4918" width="13" customWidth="1"/>
    <col min="4919" max="4919" width="12.21875" customWidth="1"/>
    <col min="5123" max="5123" width="10.6640625" customWidth="1"/>
    <col min="5152" max="5152" width="16.88671875" customWidth="1"/>
    <col min="5167" max="5167" width="12" bestFit="1" customWidth="1"/>
    <col min="5174" max="5174" width="13" customWidth="1"/>
    <col min="5175" max="5175" width="12.21875" customWidth="1"/>
    <col min="5379" max="5379" width="10.6640625" customWidth="1"/>
    <col min="5408" max="5408" width="16.88671875" customWidth="1"/>
    <col min="5423" max="5423" width="12" bestFit="1" customWidth="1"/>
    <col min="5430" max="5430" width="13" customWidth="1"/>
    <col min="5431" max="5431" width="12.21875" customWidth="1"/>
    <col min="5635" max="5635" width="10.6640625" customWidth="1"/>
    <col min="5664" max="5664" width="16.88671875" customWidth="1"/>
    <col min="5679" max="5679" width="12" bestFit="1" customWidth="1"/>
    <col min="5686" max="5686" width="13" customWidth="1"/>
    <col min="5687" max="5687" width="12.21875" customWidth="1"/>
    <col min="5891" max="5891" width="10.6640625" customWidth="1"/>
    <col min="5920" max="5920" width="16.88671875" customWidth="1"/>
    <col min="5935" max="5935" width="12" bestFit="1" customWidth="1"/>
    <col min="5942" max="5942" width="13" customWidth="1"/>
    <col min="5943" max="5943" width="12.21875" customWidth="1"/>
    <col min="6147" max="6147" width="10.6640625" customWidth="1"/>
    <col min="6176" max="6176" width="16.88671875" customWidth="1"/>
    <col min="6191" max="6191" width="12" bestFit="1" customWidth="1"/>
    <col min="6198" max="6198" width="13" customWidth="1"/>
    <col min="6199" max="6199" width="12.21875" customWidth="1"/>
    <col min="6403" max="6403" width="10.6640625" customWidth="1"/>
    <col min="6432" max="6432" width="16.88671875" customWidth="1"/>
    <col min="6447" max="6447" width="12" bestFit="1" customWidth="1"/>
    <col min="6454" max="6454" width="13" customWidth="1"/>
    <col min="6455" max="6455" width="12.21875" customWidth="1"/>
    <col min="6659" max="6659" width="10.6640625" customWidth="1"/>
    <col min="6688" max="6688" width="16.88671875" customWidth="1"/>
    <col min="6703" max="6703" width="12" bestFit="1" customWidth="1"/>
    <col min="6710" max="6710" width="13" customWidth="1"/>
    <col min="6711" max="6711" width="12.21875" customWidth="1"/>
    <col min="6915" max="6915" width="10.6640625" customWidth="1"/>
    <col min="6944" max="6944" width="16.88671875" customWidth="1"/>
    <col min="6959" max="6959" width="12" bestFit="1" customWidth="1"/>
    <col min="6966" max="6966" width="13" customWidth="1"/>
    <col min="6967" max="6967" width="12.21875" customWidth="1"/>
    <col min="7171" max="7171" width="10.6640625" customWidth="1"/>
    <col min="7200" max="7200" width="16.88671875" customWidth="1"/>
    <col min="7215" max="7215" width="12" bestFit="1" customWidth="1"/>
    <col min="7222" max="7222" width="13" customWidth="1"/>
    <col min="7223" max="7223" width="12.21875" customWidth="1"/>
    <col min="7427" max="7427" width="10.6640625" customWidth="1"/>
    <col min="7456" max="7456" width="16.88671875" customWidth="1"/>
    <col min="7471" max="7471" width="12" bestFit="1" customWidth="1"/>
    <col min="7478" max="7478" width="13" customWidth="1"/>
    <col min="7479" max="7479" width="12.21875" customWidth="1"/>
    <col min="7683" max="7683" width="10.6640625" customWidth="1"/>
    <col min="7712" max="7712" width="16.88671875" customWidth="1"/>
    <col min="7727" max="7727" width="12" bestFit="1" customWidth="1"/>
    <col min="7734" max="7734" width="13" customWidth="1"/>
    <col min="7735" max="7735" width="12.21875" customWidth="1"/>
    <col min="7939" max="7939" width="10.6640625" customWidth="1"/>
    <col min="7968" max="7968" width="16.88671875" customWidth="1"/>
    <col min="7983" max="7983" width="12" bestFit="1" customWidth="1"/>
    <col min="7990" max="7990" width="13" customWidth="1"/>
    <col min="7991" max="7991" width="12.21875" customWidth="1"/>
    <col min="8195" max="8195" width="10.6640625" customWidth="1"/>
    <col min="8224" max="8224" width="16.88671875" customWidth="1"/>
    <col min="8239" max="8239" width="12" bestFit="1" customWidth="1"/>
    <col min="8246" max="8246" width="13" customWidth="1"/>
    <col min="8247" max="8247" width="12.21875" customWidth="1"/>
    <col min="8451" max="8451" width="10.6640625" customWidth="1"/>
    <col min="8480" max="8480" width="16.88671875" customWidth="1"/>
    <col min="8495" max="8495" width="12" bestFit="1" customWidth="1"/>
    <col min="8502" max="8502" width="13" customWidth="1"/>
    <col min="8503" max="8503" width="12.21875" customWidth="1"/>
    <col min="8707" max="8707" width="10.6640625" customWidth="1"/>
    <col min="8736" max="8736" width="16.88671875" customWidth="1"/>
    <col min="8751" max="8751" width="12" bestFit="1" customWidth="1"/>
    <col min="8758" max="8758" width="13" customWidth="1"/>
    <col min="8759" max="8759" width="12.21875" customWidth="1"/>
    <col min="8963" max="8963" width="10.6640625" customWidth="1"/>
    <col min="8992" max="8992" width="16.88671875" customWidth="1"/>
    <col min="9007" max="9007" width="12" bestFit="1" customWidth="1"/>
    <col min="9014" max="9014" width="13" customWidth="1"/>
    <col min="9015" max="9015" width="12.21875" customWidth="1"/>
    <col min="9219" max="9219" width="10.6640625" customWidth="1"/>
    <col min="9248" max="9248" width="16.88671875" customWidth="1"/>
    <col min="9263" max="9263" width="12" bestFit="1" customWidth="1"/>
    <col min="9270" max="9270" width="13" customWidth="1"/>
    <col min="9271" max="9271" width="12.21875" customWidth="1"/>
    <col min="9475" max="9475" width="10.6640625" customWidth="1"/>
    <col min="9504" max="9504" width="16.88671875" customWidth="1"/>
    <col min="9519" max="9519" width="12" bestFit="1" customWidth="1"/>
    <col min="9526" max="9526" width="13" customWidth="1"/>
    <col min="9527" max="9527" width="12.21875" customWidth="1"/>
    <col min="9731" max="9731" width="10.6640625" customWidth="1"/>
    <col min="9760" max="9760" width="16.88671875" customWidth="1"/>
    <col min="9775" max="9775" width="12" bestFit="1" customWidth="1"/>
    <col min="9782" max="9782" width="13" customWidth="1"/>
    <col min="9783" max="9783" width="12.21875" customWidth="1"/>
    <col min="9987" max="9987" width="10.6640625" customWidth="1"/>
    <col min="10016" max="10016" width="16.88671875" customWidth="1"/>
    <col min="10031" max="10031" width="12" bestFit="1" customWidth="1"/>
    <col min="10038" max="10038" width="13" customWidth="1"/>
    <col min="10039" max="10039" width="12.21875" customWidth="1"/>
    <col min="10243" max="10243" width="10.6640625" customWidth="1"/>
    <col min="10272" max="10272" width="16.88671875" customWidth="1"/>
    <col min="10287" max="10287" width="12" bestFit="1" customWidth="1"/>
    <col min="10294" max="10294" width="13" customWidth="1"/>
    <col min="10295" max="10295" width="12.21875" customWidth="1"/>
    <col min="10499" max="10499" width="10.6640625" customWidth="1"/>
    <col min="10528" max="10528" width="16.88671875" customWidth="1"/>
    <col min="10543" max="10543" width="12" bestFit="1" customWidth="1"/>
    <col min="10550" max="10550" width="13" customWidth="1"/>
    <col min="10551" max="10551" width="12.21875" customWidth="1"/>
    <col min="10755" max="10755" width="10.6640625" customWidth="1"/>
    <col min="10784" max="10784" width="16.88671875" customWidth="1"/>
    <col min="10799" max="10799" width="12" bestFit="1" customWidth="1"/>
    <col min="10806" max="10806" width="13" customWidth="1"/>
    <col min="10807" max="10807" width="12.21875" customWidth="1"/>
    <col min="11011" max="11011" width="10.6640625" customWidth="1"/>
    <col min="11040" max="11040" width="16.88671875" customWidth="1"/>
    <col min="11055" max="11055" width="12" bestFit="1" customWidth="1"/>
    <col min="11062" max="11062" width="13" customWidth="1"/>
    <col min="11063" max="11063" width="12.21875" customWidth="1"/>
    <col min="11267" max="11267" width="10.6640625" customWidth="1"/>
    <col min="11296" max="11296" width="16.88671875" customWidth="1"/>
    <col min="11311" max="11311" width="12" bestFit="1" customWidth="1"/>
    <col min="11318" max="11318" width="13" customWidth="1"/>
    <col min="11319" max="11319" width="12.21875" customWidth="1"/>
    <col min="11523" max="11523" width="10.6640625" customWidth="1"/>
    <col min="11552" max="11552" width="16.88671875" customWidth="1"/>
    <col min="11567" max="11567" width="12" bestFit="1" customWidth="1"/>
    <col min="11574" max="11574" width="13" customWidth="1"/>
    <col min="11575" max="11575" width="12.21875" customWidth="1"/>
    <col min="11779" max="11779" width="10.6640625" customWidth="1"/>
    <col min="11808" max="11808" width="16.88671875" customWidth="1"/>
    <col min="11823" max="11823" width="12" bestFit="1" customWidth="1"/>
    <col min="11830" max="11830" width="13" customWidth="1"/>
    <col min="11831" max="11831" width="12.21875" customWidth="1"/>
    <col min="12035" max="12035" width="10.6640625" customWidth="1"/>
    <col min="12064" max="12064" width="16.88671875" customWidth="1"/>
    <col min="12079" max="12079" width="12" bestFit="1" customWidth="1"/>
    <col min="12086" max="12086" width="13" customWidth="1"/>
    <col min="12087" max="12087" width="12.21875" customWidth="1"/>
    <col min="12291" max="12291" width="10.6640625" customWidth="1"/>
    <col min="12320" max="12320" width="16.88671875" customWidth="1"/>
    <col min="12335" max="12335" width="12" bestFit="1" customWidth="1"/>
    <col min="12342" max="12342" width="13" customWidth="1"/>
    <col min="12343" max="12343" width="12.21875" customWidth="1"/>
    <col min="12547" max="12547" width="10.6640625" customWidth="1"/>
    <col min="12576" max="12576" width="16.88671875" customWidth="1"/>
    <col min="12591" max="12591" width="12" bestFit="1" customWidth="1"/>
    <col min="12598" max="12598" width="13" customWidth="1"/>
    <col min="12599" max="12599" width="12.21875" customWidth="1"/>
    <col min="12803" max="12803" width="10.6640625" customWidth="1"/>
    <col min="12832" max="12832" width="16.88671875" customWidth="1"/>
    <col min="12847" max="12847" width="12" bestFit="1" customWidth="1"/>
    <col min="12854" max="12854" width="13" customWidth="1"/>
    <col min="12855" max="12855" width="12.21875" customWidth="1"/>
    <col min="13059" max="13059" width="10.6640625" customWidth="1"/>
    <col min="13088" max="13088" width="16.88671875" customWidth="1"/>
    <col min="13103" max="13103" width="12" bestFit="1" customWidth="1"/>
    <col min="13110" max="13110" width="13" customWidth="1"/>
    <col min="13111" max="13111" width="12.21875" customWidth="1"/>
    <col min="13315" max="13315" width="10.6640625" customWidth="1"/>
    <col min="13344" max="13344" width="16.88671875" customWidth="1"/>
    <col min="13359" max="13359" width="12" bestFit="1" customWidth="1"/>
    <col min="13366" max="13366" width="13" customWidth="1"/>
    <col min="13367" max="13367" width="12.21875" customWidth="1"/>
    <col min="13571" max="13571" width="10.6640625" customWidth="1"/>
    <col min="13600" max="13600" width="16.88671875" customWidth="1"/>
    <col min="13615" max="13615" width="12" bestFit="1" customWidth="1"/>
    <col min="13622" max="13622" width="13" customWidth="1"/>
    <col min="13623" max="13623" width="12.21875" customWidth="1"/>
    <col min="13827" max="13827" width="10.6640625" customWidth="1"/>
    <col min="13856" max="13856" width="16.88671875" customWidth="1"/>
    <col min="13871" max="13871" width="12" bestFit="1" customWidth="1"/>
    <col min="13878" max="13878" width="13" customWidth="1"/>
    <col min="13879" max="13879" width="12.21875" customWidth="1"/>
    <col min="14083" max="14083" width="10.6640625" customWidth="1"/>
    <col min="14112" max="14112" width="16.88671875" customWidth="1"/>
    <col min="14127" max="14127" width="12" bestFit="1" customWidth="1"/>
    <col min="14134" max="14134" width="13" customWidth="1"/>
    <col min="14135" max="14135" width="12.21875" customWidth="1"/>
    <col min="14339" max="14339" width="10.6640625" customWidth="1"/>
    <col min="14368" max="14368" width="16.88671875" customWidth="1"/>
    <col min="14383" max="14383" width="12" bestFit="1" customWidth="1"/>
    <col min="14390" max="14390" width="13" customWidth="1"/>
    <col min="14391" max="14391" width="12.21875" customWidth="1"/>
    <col min="14595" max="14595" width="10.6640625" customWidth="1"/>
    <col min="14624" max="14624" width="16.88671875" customWidth="1"/>
    <col min="14639" max="14639" width="12" bestFit="1" customWidth="1"/>
    <col min="14646" max="14646" width="13" customWidth="1"/>
    <col min="14647" max="14647" width="12.21875" customWidth="1"/>
    <col min="14851" max="14851" width="10.6640625" customWidth="1"/>
    <col min="14880" max="14880" width="16.88671875" customWidth="1"/>
    <col min="14895" max="14895" width="12" bestFit="1" customWidth="1"/>
    <col min="14902" max="14902" width="13" customWidth="1"/>
    <col min="14903" max="14903" width="12.21875" customWidth="1"/>
    <col min="15107" max="15107" width="10.6640625" customWidth="1"/>
    <col min="15136" max="15136" width="16.88671875" customWidth="1"/>
    <col min="15151" max="15151" width="12" bestFit="1" customWidth="1"/>
    <col min="15158" max="15158" width="13" customWidth="1"/>
    <col min="15159" max="15159" width="12.21875" customWidth="1"/>
    <col min="15363" max="15363" width="10.6640625" customWidth="1"/>
    <col min="15392" max="15392" width="16.88671875" customWidth="1"/>
    <col min="15407" max="15407" width="12" bestFit="1" customWidth="1"/>
    <col min="15414" max="15414" width="13" customWidth="1"/>
    <col min="15415" max="15415" width="12.21875" customWidth="1"/>
    <col min="15619" max="15619" width="10.6640625" customWidth="1"/>
    <col min="15648" max="15648" width="16.88671875" customWidth="1"/>
    <col min="15663" max="15663" width="12" bestFit="1" customWidth="1"/>
    <col min="15670" max="15670" width="13" customWidth="1"/>
    <col min="15671" max="15671" width="12.21875" customWidth="1"/>
    <col min="15875" max="15875" width="10.6640625" customWidth="1"/>
    <col min="15904" max="15904" width="16.88671875" customWidth="1"/>
    <col min="15919" max="15919" width="12" bestFit="1" customWidth="1"/>
    <col min="15926" max="15926" width="13" customWidth="1"/>
    <col min="15927" max="15927" width="12.21875" customWidth="1"/>
    <col min="16131" max="16131" width="10.6640625" customWidth="1"/>
    <col min="16160" max="16160" width="16.88671875" customWidth="1"/>
    <col min="16175" max="16175" width="12" bestFit="1" customWidth="1"/>
    <col min="16182" max="16182" width="13" customWidth="1"/>
    <col min="16183" max="16183" width="12.21875" customWidth="1"/>
  </cols>
  <sheetData>
    <row r="1" spans="2:33" x14ac:dyDescent="0.3">
      <c r="B1" s="18" t="s">
        <v>23</v>
      </c>
    </row>
    <row r="3" spans="2:33" x14ac:dyDescent="0.3">
      <c r="B3" s="5" t="s">
        <v>2</v>
      </c>
      <c r="H3" s="5" t="s">
        <v>3</v>
      </c>
      <c r="I3" s="8">
        <f>0.16875*D18/D17/D19</f>
        <v>7.9772727272727269E-3</v>
      </c>
      <c r="N3" s="9" t="s">
        <v>4</v>
      </c>
      <c r="O3" s="10">
        <f>0.16875*D22/D21/D23</f>
        <v>3.9886363636363635E-3</v>
      </c>
      <c r="P3" s="4"/>
      <c r="Q3" s="4"/>
      <c r="AG3" s="4"/>
    </row>
    <row r="4" spans="2:33" x14ac:dyDescent="0.3">
      <c r="I4" s="11"/>
      <c r="N4" s="12"/>
      <c r="O4" s="13"/>
      <c r="P4" s="4"/>
      <c r="Q4" s="4"/>
      <c r="AG4" s="4"/>
    </row>
    <row r="5" spans="2:33" x14ac:dyDescent="0.3">
      <c r="B5" s="6"/>
      <c r="C5" s="6"/>
      <c r="D5" s="6"/>
      <c r="E5" s="6"/>
      <c r="F5" s="6"/>
      <c r="I5" s="11"/>
      <c r="N5" s="12"/>
      <c r="O5" s="13"/>
      <c r="P5" s="4"/>
      <c r="Q5" s="4"/>
      <c r="AG5" s="4"/>
    </row>
    <row r="6" spans="2:33" x14ac:dyDescent="0.3">
      <c r="B6" s="6"/>
      <c r="C6" s="6"/>
      <c r="D6" s="6"/>
      <c r="E6" s="6"/>
      <c r="F6" s="6"/>
      <c r="I6" s="11"/>
      <c r="N6" s="12"/>
      <c r="O6" s="13"/>
      <c r="P6" s="4"/>
      <c r="Q6" s="4"/>
      <c r="AG6" s="4"/>
    </row>
    <row r="7" spans="2:33" x14ac:dyDescent="0.3">
      <c r="B7" s="6"/>
      <c r="C7" s="6"/>
      <c r="D7" s="6"/>
      <c r="E7" s="6"/>
      <c r="F7" s="6"/>
      <c r="I7" s="11"/>
      <c r="N7" s="12"/>
      <c r="O7" s="13"/>
      <c r="P7" s="4"/>
      <c r="Q7" s="4"/>
      <c r="AG7" s="4"/>
    </row>
    <row r="8" spans="2:33" x14ac:dyDescent="0.3">
      <c r="B8" s="6"/>
      <c r="C8" s="6"/>
      <c r="D8" s="6"/>
      <c r="E8" s="6"/>
      <c r="F8" s="6"/>
      <c r="I8" s="11"/>
      <c r="N8" s="12"/>
      <c r="O8" s="13"/>
      <c r="P8" s="4"/>
      <c r="Q8" s="4"/>
      <c r="AG8" s="4"/>
    </row>
    <row r="9" spans="2:33" x14ac:dyDescent="0.3">
      <c r="B9" s="6"/>
      <c r="C9" s="6"/>
      <c r="D9" s="6"/>
      <c r="E9" s="6"/>
      <c r="F9" s="6"/>
      <c r="I9" s="11"/>
      <c r="N9" s="12"/>
      <c r="O9" s="13"/>
      <c r="P9" s="4"/>
      <c r="Q9" s="4"/>
      <c r="AG9" s="4"/>
    </row>
    <row r="10" spans="2:33" x14ac:dyDescent="0.3">
      <c r="B10" s="6"/>
      <c r="C10" s="6"/>
      <c r="D10" s="6"/>
      <c r="E10" s="6"/>
      <c r="F10" s="6"/>
      <c r="I10" s="11"/>
      <c r="N10" s="12"/>
      <c r="O10" s="13"/>
      <c r="P10" s="4"/>
      <c r="Q10" s="4"/>
      <c r="AG10" s="4"/>
    </row>
    <row r="11" spans="2:33" x14ac:dyDescent="0.3">
      <c r="B11" s="6"/>
      <c r="C11" s="6"/>
      <c r="D11" s="6"/>
      <c r="E11" s="6"/>
      <c r="F11" s="6"/>
      <c r="I11" s="11"/>
      <c r="N11" s="12"/>
      <c r="O11" s="13"/>
      <c r="P11" s="4"/>
      <c r="Q11" s="4"/>
      <c r="AG11" s="4"/>
    </row>
    <row r="12" spans="2:33" x14ac:dyDescent="0.3">
      <c r="B12" s="6"/>
      <c r="C12" s="6"/>
      <c r="D12" s="6"/>
      <c r="E12" s="6"/>
      <c r="F12" s="6"/>
      <c r="I12" s="11"/>
      <c r="N12" s="12"/>
      <c r="O12" s="13"/>
      <c r="P12" s="4"/>
      <c r="Q12" s="4"/>
      <c r="AG12" s="4"/>
    </row>
    <row r="13" spans="2:33" x14ac:dyDescent="0.3">
      <c r="B13" s="6"/>
      <c r="C13" s="6"/>
      <c r="D13" s="6"/>
      <c r="E13" s="6"/>
      <c r="F13" s="6"/>
      <c r="I13" s="11"/>
      <c r="N13" s="12"/>
      <c r="O13" s="13"/>
      <c r="P13" s="4"/>
      <c r="Q13" s="4"/>
      <c r="AG13" s="4"/>
    </row>
    <row r="14" spans="2:33" x14ac:dyDescent="0.3">
      <c r="B14" s="6"/>
      <c r="C14" s="6"/>
      <c r="D14" s="6"/>
      <c r="E14" s="6"/>
      <c r="F14" s="6"/>
      <c r="I14" s="11"/>
      <c r="N14" s="12"/>
      <c r="O14" s="13"/>
      <c r="P14" s="4"/>
      <c r="Q14" s="4"/>
      <c r="AG14" s="4"/>
    </row>
    <row r="15" spans="2:33" x14ac:dyDescent="0.3">
      <c r="I15" s="11"/>
      <c r="N15" s="12"/>
      <c r="O15" s="13"/>
      <c r="P15" s="4"/>
      <c r="Q15" s="4"/>
      <c r="AG15" s="4"/>
    </row>
    <row r="16" spans="2:33" x14ac:dyDescent="0.3">
      <c r="B16" s="5" t="s">
        <v>5</v>
      </c>
      <c r="I16" s="11"/>
      <c r="N16" s="12"/>
      <c r="O16" s="13"/>
      <c r="P16" s="4"/>
      <c r="Q16" s="4"/>
      <c r="AG16" s="4"/>
    </row>
    <row r="17" spans="1:57" ht="16.2" x14ac:dyDescent="0.3">
      <c r="A17" s="5" t="s">
        <v>6</v>
      </c>
      <c r="B17" t="s">
        <v>7</v>
      </c>
      <c r="D17" s="14">
        <v>1100</v>
      </c>
      <c r="E17" s="6" t="s">
        <v>8</v>
      </c>
      <c r="I17" s="11"/>
      <c r="N17" s="12"/>
      <c r="O17" s="13"/>
      <c r="P17" s="4"/>
      <c r="Q17" s="4"/>
      <c r="AG17" s="4"/>
    </row>
    <row r="18" spans="1:57" ht="16.2" x14ac:dyDescent="0.3">
      <c r="B18" t="s">
        <v>9</v>
      </c>
      <c r="D18" s="14">
        <v>1.3</v>
      </c>
      <c r="E18" t="s">
        <v>10</v>
      </c>
      <c r="I18" s="11"/>
      <c r="N18" s="12"/>
      <c r="O18" s="13"/>
      <c r="P18" s="4"/>
      <c r="Q18" s="4"/>
      <c r="AG18" s="4"/>
    </row>
    <row r="19" spans="1:57" x14ac:dyDescent="0.3">
      <c r="B19" t="s">
        <v>11</v>
      </c>
      <c r="D19" s="14">
        <v>2.5000000000000001E-2</v>
      </c>
      <c r="I19" s="11"/>
      <c r="N19" s="12"/>
      <c r="O19" s="13"/>
      <c r="P19" s="4"/>
      <c r="Q19" s="4"/>
      <c r="AG19" s="4"/>
    </row>
    <row r="20" spans="1:57" x14ac:dyDescent="0.3">
      <c r="I20" s="11"/>
      <c r="N20" s="12"/>
      <c r="O20" s="13"/>
      <c r="P20" s="4"/>
      <c r="Q20" s="4"/>
      <c r="AG20" s="4"/>
    </row>
    <row r="21" spans="1:57" ht="16.2" x14ac:dyDescent="0.3">
      <c r="A21" s="5" t="s">
        <v>12</v>
      </c>
      <c r="B21" t="s">
        <v>7</v>
      </c>
      <c r="D21" s="14">
        <v>1100</v>
      </c>
      <c r="E21" s="4" t="s">
        <v>13</v>
      </c>
      <c r="I21" s="11"/>
      <c r="N21" s="12"/>
      <c r="O21" s="13"/>
      <c r="P21" s="4"/>
      <c r="Q21" s="4"/>
      <c r="AG21" s="4"/>
    </row>
    <row r="22" spans="1:57" ht="16.2" x14ac:dyDescent="0.3">
      <c r="B22" t="s">
        <v>9</v>
      </c>
      <c r="D22" s="14">
        <v>1.3</v>
      </c>
      <c r="E22" t="s">
        <v>10</v>
      </c>
      <c r="I22" s="11"/>
      <c r="N22" s="12"/>
      <c r="O22" s="13"/>
      <c r="P22" s="4"/>
      <c r="Q22" s="4"/>
      <c r="AG22" s="4"/>
    </row>
    <row r="23" spans="1:57" x14ac:dyDescent="0.3">
      <c r="B23" t="s">
        <v>11</v>
      </c>
      <c r="D23" s="14">
        <v>0.05</v>
      </c>
      <c r="I23" s="11"/>
      <c r="N23" s="12"/>
      <c r="O23" s="13"/>
      <c r="P23" s="4"/>
      <c r="Q23" s="4"/>
      <c r="AG23" s="4"/>
    </row>
    <row r="24" spans="1:57" x14ac:dyDescent="0.3">
      <c r="G24" s="5" t="s">
        <v>14</v>
      </c>
      <c r="M24" s="5" t="s">
        <v>15</v>
      </c>
      <c r="U24" s="3" t="s">
        <v>14</v>
      </c>
      <c r="V24" s="1" t="s">
        <v>15</v>
      </c>
      <c r="Z24" s="3" t="s">
        <v>14</v>
      </c>
      <c r="AA24" s="1" t="s">
        <v>15</v>
      </c>
      <c r="AD24" s="1" t="s">
        <v>14</v>
      </c>
      <c r="AE24" s="1" t="s">
        <v>15</v>
      </c>
    </row>
    <row r="25" spans="1:57" ht="16.2" x14ac:dyDescent="0.3">
      <c r="H25" s="1" t="s">
        <v>16</v>
      </c>
      <c r="I25" s="1" t="s">
        <v>17</v>
      </c>
      <c r="J25" s="1" t="s">
        <v>1</v>
      </c>
      <c r="K25" s="1" t="s">
        <v>18</v>
      </c>
      <c r="N25" s="1" t="s">
        <v>16</v>
      </c>
      <c r="O25" s="1" t="s">
        <v>17</v>
      </c>
      <c r="P25" s="1" t="s">
        <v>1</v>
      </c>
      <c r="Q25" s="1" t="s">
        <v>18</v>
      </c>
      <c r="T25" s="1" t="s">
        <v>16</v>
      </c>
      <c r="U25" s="1" t="s">
        <v>17</v>
      </c>
      <c r="V25" s="1" t="s">
        <v>17</v>
      </c>
      <c r="Y25" s="1" t="s">
        <v>16</v>
      </c>
      <c r="Z25" s="1" t="s">
        <v>1</v>
      </c>
      <c r="AA25" s="1" t="s">
        <v>1</v>
      </c>
      <c r="AC25" s="1" t="s">
        <v>16</v>
      </c>
      <c r="AD25" s="1" t="s">
        <v>18</v>
      </c>
      <c r="AE25" s="1" t="s">
        <v>18</v>
      </c>
      <c r="AF25" s="7" t="s">
        <v>19</v>
      </c>
      <c r="AT25" t="s">
        <v>0</v>
      </c>
      <c r="AU25" t="s">
        <v>19</v>
      </c>
      <c r="BB25" t="s">
        <v>20</v>
      </c>
      <c r="BC25" t="s">
        <v>19</v>
      </c>
    </row>
    <row r="26" spans="1:57" x14ac:dyDescent="0.3">
      <c r="E26" t="s">
        <v>21</v>
      </c>
      <c r="H26" s="2">
        <v>0</v>
      </c>
      <c r="I26" s="15">
        <v>9.81</v>
      </c>
      <c r="J26" s="16">
        <v>0</v>
      </c>
      <c r="K26" s="16">
        <v>0</v>
      </c>
      <c r="N26">
        <f>H26</f>
        <v>0</v>
      </c>
      <c r="O26" s="14">
        <v>9.81</v>
      </c>
      <c r="P26" s="17">
        <v>0</v>
      </c>
      <c r="Q26" s="17">
        <v>0</v>
      </c>
      <c r="T26">
        <f>H26</f>
        <v>0</v>
      </c>
      <c r="U26" s="2">
        <f>I26</f>
        <v>9.81</v>
      </c>
      <c r="V26" s="2">
        <f>O26</f>
        <v>9.81</v>
      </c>
      <c r="Y26">
        <f>H26</f>
        <v>0</v>
      </c>
      <c r="Z26">
        <f>J26</f>
        <v>0</v>
      </c>
      <c r="AA26">
        <f>P26</f>
        <v>0</v>
      </c>
      <c r="AC26">
        <f>H26</f>
        <v>0</v>
      </c>
      <c r="AD26">
        <f>K26</f>
        <v>0</v>
      </c>
      <c r="AE26">
        <f>Q26</f>
        <v>0</v>
      </c>
      <c r="AF26">
        <f>AE26-AD26</f>
        <v>0</v>
      </c>
    </row>
    <row r="27" spans="1:57" x14ac:dyDescent="0.3">
      <c r="H27">
        <f>H26+0.1</f>
        <v>0.1</v>
      </c>
      <c r="I27">
        <f>$I$26-$I$3*(J27*J27)</f>
        <v>9.8023229838409094</v>
      </c>
      <c r="J27">
        <f>J26+I26*0.1</f>
        <v>0.98100000000000009</v>
      </c>
      <c r="K27">
        <f>K26+0.1*(J26+J27)/2</f>
        <v>4.905000000000001E-2</v>
      </c>
      <c r="N27">
        <f t="shared" ref="N27:N90" si="0">H27</f>
        <v>0.1</v>
      </c>
      <c r="O27">
        <f>$O$26-$O$3*(P27*P27)</f>
        <v>9.8061614919204558</v>
      </c>
      <c r="P27">
        <f>P26+O26*0.1</f>
        <v>0.98100000000000009</v>
      </c>
      <c r="Q27">
        <f>Q26+0.1*(P26+P27)/2</f>
        <v>4.905000000000001E-2</v>
      </c>
      <c r="T27">
        <f t="shared" ref="T27:U90" si="1">H27</f>
        <v>0.1</v>
      </c>
      <c r="U27" s="2">
        <f t="shared" si="1"/>
        <v>9.8023229838409094</v>
      </c>
      <c r="V27" s="2">
        <f t="shared" ref="V27:V90" si="2">O27</f>
        <v>9.8061614919204558</v>
      </c>
      <c r="Y27">
        <f t="shared" ref="Y27:Y90" si="3">H27</f>
        <v>0.1</v>
      </c>
      <c r="Z27">
        <f t="shared" ref="Z27:Z90" si="4">J27</f>
        <v>0.98100000000000009</v>
      </c>
      <c r="AA27">
        <f t="shared" ref="AA27:AA90" si="5">P27</f>
        <v>0.98100000000000009</v>
      </c>
      <c r="AC27">
        <f t="shared" ref="AC27:AC90" si="6">H27</f>
        <v>0.1</v>
      </c>
      <c r="AD27">
        <f t="shared" ref="AD27:AD90" si="7">K27</f>
        <v>4.905000000000001E-2</v>
      </c>
      <c r="AE27">
        <f t="shared" ref="AE27:AE90" si="8">Q27</f>
        <v>4.905000000000001E-2</v>
      </c>
      <c r="AF27">
        <f t="shared" ref="AF27:AF90" si="9">AE27-AD27</f>
        <v>0</v>
      </c>
      <c r="BB27">
        <f t="shared" ref="BB27:BB61" si="10">Q28</f>
        <v>0.19618080745960229</v>
      </c>
      <c r="BC27">
        <f t="shared" ref="BC27:BC61" si="11">AF28</f>
        <v>1.919254039770002E-5</v>
      </c>
      <c r="BE27" t="s">
        <v>22</v>
      </c>
    </row>
    <row r="28" spans="1:57" x14ac:dyDescent="0.3">
      <c r="H28">
        <f t="shared" ref="H28:H91" si="12">H27+0.1</f>
        <v>0.2</v>
      </c>
      <c r="I28">
        <f t="shared" ref="I28:I91" si="13">$I$26-$I$3*(J28*J28)</f>
        <v>9.7793159618862067</v>
      </c>
      <c r="J28">
        <f t="shared" ref="J28:J91" si="14">J27+I27*0.1</f>
        <v>1.9612322983840911</v>
      </c>
      <c r="K28">
        <f t="shared" ref="K28:K91" si="15">K27+0.1*(J27+J28)/2</f>
        <v>0.19616161491920459</v>
      </c>
      <c r="N28">
        <f t="shared" si="0"/>
        <v>0.2</v>
      </c>
      <c r="O28">
        <f t="shared" ref="O28:O91" si="16">$O$26-$O$3*(P28*P28)</f>
        <v>9.7946519749001517</v>
      </c>
      <c r="P28">
        <f t="shared" ref="P28:P91" si="17">P27+O27*0.1</f>
        <v>1.9616161491920456</v>
      </c>
      <c r="Q28">
        <f t="shared" ref="Q28:Q91" si="18">Q27+0.1*(P27+P28)/2</f>
        <v>0.19618080745960229</v>
      </c>
      <c r="T28">
        <f t="shared" si="1"/>
        <v>0.2</v>
      </c>
      <c r="U28" s="2">
        <f t="shared" si="1"/>
        <v>9.7793159618862067</v>
      </c>
      <c r="V28" s="2">
        <f t="shared" si="2"/>
        <v>9.7946519749001517</v>
      </c>
      <c r="Y28">
        <f t="shared" si="3"/>
        <v>0.2</v>
      </c>
      <c r="Z28">
        <f t="shared" si="4"/>
        <v>1.9612322983840911</v>
      </c>
      <c r="AA28">
        <f t="shared" si="5"/>
        <v>1.9616161491920456</v>
      </c>
      <c r="AC28">
        <f t="shared" si="6"/>
        <v>0.2</v>
      </c>
      <c r="AD28">
        <f t="shared" si="7"/>
        <v>0.19616161491920459</v>
      </c>
      <c r="AE28">
        <f t="shared" si="8"/>
        <v>0.19618080745960229</v>
      </c>
      <c r="AF28">
        <f t="shared" si="9"/>
        <v>1.919254039770002E-5</v>
      </c>
      <c r="AT28">
        <f>H28</f>
        <v>0.2</v>
      </c>
      <c r="AU28">
        <f>AF28</f>
        <v>1.919254039770002E-5</v>
      </c>
      <c r="BB28">
        <f t="shared" si="10"/>
        <v>0.44131568225330764</v>
      </c>
      <c r="BC28">
        <f t="shared" si="11"/>
        <v>1.3425768626285084E-4</v>
      </c>
    </row>
    <row r="29" spans="1:57" x14ac:dyDescent="0.3">
      <c r="H29">
        <f t="shared" si="12"/>
        <v>0.30000000000000004</v>
      </c>
      <c r="I29">
        <f t="shared" si="13"/>
        <v>9.741086858543067</v>
      </c>
      <c r="J29">
        <f t="shared" si="14"/>
        <v>2.9391638945727117</v>
      </c>
      <c r="K29">
        <f t="shared" si="15"/>
        <v>0.44118142456704479</v>
      </c>
      <c r="N29">
        <f t="shared" si="0"/>
        <v>0.30000000000000004</v>
      </c>
      <c r="O29">
        <f t="shared" si="16"/>
        <v>9.7754984570429748</v>
      </c>
      <c r="P29">
        <f t="shared" si="17"/>
        <v>2.9410813466820609</v>
      </c>
      <c r="Q29">
        <f t="shared" si="18"/>
        <v>0.44131568225330764</v>
      </c>
      <c r="T29">
        <f t="shared" si="1"/>
        <v>0.30000000000000004</v>
      </c>
      <c r="U29" s="2">
        <f t="shared" si="1"/>
        <v>9.741086858543067</v>
      </c>
      <c r="V29" s="2">
        <f t="shared" si="2"/>
        <v>9.7754984570429748</v>
      </c>
      <c r="Y29">
        <f t="shared" si="3"/>
        <v>0.30000000000000004</v>
      </c>
      <c r="Z29">
        <f t="shared" si="4"/>
        <v>2.9391638945727117</v>
      </c>
      <c r="AA29">
        <f t="shared" si="5"/>
        <v>2.9410813466820609</v>
      </c>
      <c r="AC29">
        <f t="shared" si="6"/>
        <v>0.30000000000000004</v>
      </c>
      <c r="AD29">
        <f t="shared" si="7"/>
        <v>0.44118142456704479</v>
      </c>
      <c r="AE29">
        <f t="shared" si="8"/>
        <v>0.44131568225330764</v>
      </c>
      <c r="AF29">
        <f t="shared" si="9"/>
        <v>1.3425768626285084E-4</v>
      </c>
      <c r="AT29">
        <f t="shared" ref="AT29:AT46" si="19">H29</f>
        <v>0.30000000000000004</v>
      </c>
      <c r="AU29">
        <f t="shared" ref="AU29:AU46" si="20">AF29</f>
        <v>1.3425768626285084E-4</v>
      </c>
      <c r="BB29">
        <f t="shared" si="10"/>
        <v>0.78430130920672858</v>
      </c>
      <c r="BC29">
        <f t="shared" si="11"/>
        <v>4.9806088969728268E-4</v>
      </c>
    </row>
    <row r="30" spans="1:57" x14ac:dyDescent="0.3">
      <c r="H30">
        <f t="shared" si="12"/>
        <v>0.4</v>
      </c>
      <c r="I30">
        <f t="shared" si="13"/>
        <v>9.6878384203786059</v>
      </c>
      <c r="J30">
        <f t="shared" si="14"/>
        <v>3.9132725804270185</v>
      </c>
      <c r="K30">
        <f t="shared" si="15"/>
        <v>0.7838032483170313</v>
      </c>
      <c r="N30">
        <f t="shared" si="0"/>
        <v>0.4</v>
      </c>
      <c r="O30">
        <f t="shared" si="16"/>
        <v>9.7487518145670222</v>
      </c>
      <c r="P30">
        <f t="shared" si="17"/>
        <v>3.9186311923863584</v>
      </c>
      <c r="Q30">
        <f t="shared" si="18"/>
        <v>0.78430130920672858</v>
      </c>
      <c r="T30">
        <f t="shared" si="1"/>
        <v>0.4</v>
      </c>
      <c r="U30" s="2">
        <f t="shared" si="1"/>
        <v>9.6878384203786059</v>
      </c>
      <c r="V30" s="2">
        <f t="shared" si="2"/>
        <v>9.7487518145670222</v>
      </c>
      <c r="Y30">
        <f t="shared" si="3"/>
        <v>0.4</v>
      </c>
      <c r="Z30">
        <f t="shared" si="4"/>
        <v>3.9132725804270185</v>
      </c>
      <c r="AA30">
        <f t="shared" si="5"/>
        <v>3.9186311923863584</v>
      </c>
      <c r="AC30">
        <f t="shared" si="6"/>
        <v>0.4</v>
      </c>
      <c r="AD30">
        <f t="shared" si="7"/>
        <v>0.7838032483170313</v>
      </c>
      <c r="AE30">
        <f t="shared" si="8"/>
        <v>0.78430130920672858</v>
      </c>
      <c r="AF30">
        <f t="shared" si="9"/>
        <v>4.9806088969728268E-4</v>
      </c>
      <c r="AT30">
        <f t="shared" si="19"/>
        <v>0.4</v>
      </c>
      <c r="AU30">
        <f t="shared" si="20"/>
        <v>4.9806088969728268E-4</v>
      </c>
      <c r="BB30">
        <f t="shared" si="10"/>
        <v>1.2249081875181995</v>
      </c>
      <c r="BC30">
        <f t="shared" si="11"/>
        <v>1.3384890565732999E-3</v>
      </c>
    </row>
    <row r="31" spans="1:57" x14ac:dyDescent="0.3">
      <c r="H31">
        <f t="shared" si="12"/>
        <v>0.5</v>
      </c>
      <c r="I31">
        <f t="shared" si="13"/>
        <v>9.6198658933145946</v>
      </c>
      <c r="J31">
        <f t="shared" si="14"/>
        <v>4.8820564224648795</v>
      </c>
      <c r="K31">
        <f t="shared" si="15"/>
        <v>1.2235696984616262</v>
      </c>
      <c r="N31">
        <f t="shared" si="0"/>
        <v>0.5</v>
      </c>
      <c r="O31">
        <f t="shared" si="16"/>
        <v>9.7144864997110716</v>
      </c>
      <c r="P31">
        <f t="shared" si="17"/>
        <v>4.8935063738430609</v>
      </c>
      <c r="Q31">
        <f t="shared" si="18"/>
        <v>1.2249081875181995</v>
      </c>
      <c r="T31">
        <f t="shared" si="1"/>
        <v>0.5</v>
      </c>
      <c r="U31" s="2">
        <f t="shared" si="1"/>
        <v>9.6198658933145946</v>
      </c>
      <c r="V31" s="2">
        <f t="shared" si="2"/>
        <v>9.7144864997110716</v>
      </c>
      <c r="Y31">
        <f t="shared" si="3"/>
        <v>0.5</v>
      </c>
      <c r="Z31">
        <f t="shared" si="4"/>
        <v>4.8820564224648795</v>
      </c>
      <c r="AA31">
        <f t="shared" si="5"/>
        <v>4.8935063738430609</v>
      </c>
      <c r="AC31">
        <f t="shared" si="6"/>
        <v>0.5</v>
      </c>
      <c r="AD31">
        <f t="shared" si="7"/>
        <v>1.2235696984616262</v>
      </c>
      <c r="AE31">
        <f t="shared" si="8"/>
        <v>1.2249081875181995</v>
      </c>
      <c r="AF31">
        <f t="shared" si="9"/>
        <v>1.3384890565732999E-3</v>
      </c>
      <c r="AT31">
        <f t="shared" si="19"/>
        <v>0.5</v>
      </c>
      <c r="AU31">
        <f t="shared" si="20"/>
        <v>1.3384890565732999E-3</v>
      </c>
      <c r="BB31">
        <f t="shared" si="10"/>
        <v>1.7628312574010609</v>
      </c>
      <c r="BC31">
        <f t="shared" si="11"/>
        <v>2.9565872263737081E-3</v>
      </c>
    </row>
    <row r="32" spans="1:57" x14ac:dyDescent="0.3">
      <c r="H32">
        <f t="shared" si="12"/>
        <v>0.6</v>
      </c>
      <c r="I32">
        <f t="shared" si="13"/>
        <v>9.5375534910902804</v>
      </c>
      <c r="J32">
        <f t="shared" si="14"/>
        <v>5.8440430117963391</v>
      </c>
      <c r="K32">
        <f t="shared" si="15"/>
        <v>1.7598746701746872</v>
      </c>
      <c r="N32">
        <f t="shared" si="0"/>
        <v>0.6</v>
      </c>
      <c r="O32">
        <f t="shared" si="16"/>
        <v>9.6728000931999052</v>
      </c>
      <c r="P32">
        <f t="shared" si="17"/>
        <v>5.8649550238141686</v>
      </c>
      <c r="Q32">
        <f t="shared" si="18"/>
        <v>1.7628312574010609</v>
      </c>
      <c r="T32">
        <f t="shared" si="1"/>
        <v>0.6</v>
      </c>
      <c r="U32" s="2">
        <f t="shared" si="1"/>
        <v>9.5375534910902804</v>
      </c>
      <c r="V32" s="2">
        <f t="shared" si="2"/>
        <v>9.6728000931999052</v>
      </c>
      <c r="Y32">
        <f t="shared" si="3"/>
        <v>0.6</v>
      </c>
      <c r="Z32">
        <f t="shared" si="4"/>
        <v>5.8440430117963391</v>
      </c>
      <c r="AA32">
        <f t="shared" si="5"/>
        <v>5.8649550238141686</v>
      </c>
      <c r="AC32">
        <f t="shared" si="6"/>
        <v>0.6</v>
      </c>
      <c r="AD32">
        <f t="shared" si="7"/>
        <v>1.7598746701746872</v>
      </c>
      <c r="AE32">
        <f t="shared" si="8"/>
        <v>1.7628312574010609</v>
      </c>
      <c r="AF32">
        <f t="shared" si="9"/>
        <v>2.9565872263737081E-3</v>
      </c>
      <c r="AT32">
        <f t="shared" si="19"/>
        <v>0.6</v>
      </c>
      <c r="AU32">
        <f t="shared" si="20"/>
        <v>2.9565872263737081E-3</v>
      </c>
      <c r="BB32">
        <f t="shared" si="10"/>
        <v>2.3976907602484774</v>
      </c>
      <c r="BC32">
        <f t="shared" si="11"/>
        <v>5.7240214387048738E-3</v>
      </c>
    </row>
    <row r="33" spans="8:55" x14ac:dyDescent="0.3">
      <c r="H33">
        <f t="shared" si="12"/>
        <v>0.7</v>
      </c>
      <c r="I33">
        <f t="shared" si="13"/>
        <v>9.4413697282502227</v>
      </c>
      <c r="J33">
        <f t="shared" si="14"/>
        <v>6.7977983609053672</v>
      </c>
      <c r="K33">
        <f t="shared" si="15"/>
        <v>2.3919667388097725</v>
      </c>
      <c r="N33">
        <f t="shared" si="0"/>
        <v>0.7</v>
      </c>
      <c r="O33">
        <f t="shared" si="16"/>
        <v>9.6238127059392848</v>
      </c>
      <c r="P33">
        <f t="shared" si="17"/>
        <v>6.8322350331341593</v>
      </c>
      <c r="Q33">
        <f t="shared" si="18"/>
        <v>2.3976907602484774</v>
      </c>
      <c r="T33">
        <f t="shared" si="1"/>
        <v>0.7</v>
      </c>
      <c r="U33" s="2">
        <f t="shared" si="1"/>
        <v>9.4413697282502227</v>
      </c>
      <c r="V33" s="2">
        <f t="shared" si="2"/>
        <v>9.6238127059392848</v>
      </c>
      <c r="Y33">
        <f t="shared" si="3"/>
        <v>0.7</v>
      </c>
      <c r="Z33">
        <f t="shared" si="4"/>
        <v>6.7977983609053672</v>
      </c>
      <c r="AA33">
        <f t="shared" si="5"/>
        <v>6.8322350331341593</v>
      </c>
      <c r="AC33">
        <f t="shared" si="6"/>
        <v>0.7</v>
      </c>
      <c r="AD33">
        <f t="shared" si="7"/>
        <v>2.3919667388097725</v>
      </c>
      <c r="AE33">
        <f t="shared" si="8"/>
        <v>2.3976907602484774</v>
      </c>
      <c r="AF33">
        <f t="shared" si="9"/>
        <v>5.7240214387048738E-3</v>
      </c>
      <c r="AT33">
        <f t="shared" si="19"/>
        <v>0.7</v>
      </c>
      <c r="AU33">
        <f t="shared" si="20"/>
        <v>5.7240214387048738E-3</v>
      </c>
      <c r="BB33">
        <f t="shared" si="10"/>
        <v>3.12903332709159</v>
      </c>
      <c r="BC33">
        <f t="shared" si="11"/>
        <v>1.0079903550029634E-2</v>
      </c>
    </row>
    <row r="34" spans="8:55" x14ac:dyDescent="0.3">
      <c r="H34">
        <f t="shared" si="12"/>
        <v>0.79999999999999993</v>
      </c>
      <c r="I34">
        <f t="shared" si="13"/>
        <v>9.3318617156410522</v>
      </c>
      <c r="J34">
        <f t="shared" si="14"/>
        <v>7.7419353337303898</v>
      </c>
      <c r="K34">
        <f t="shared" si="15"/>
        <v>3.1189534235415604</v>
      </c>
      <c r="N34">
        <f t="shared" si="0"/>
        <v>0.79999999999999993</v>
      </c>
      <c r="O34">
        <f t="shared" si="16"/>
        <v>9.5676662362938334</v>
      </c>
      <c r="P34">
        <f t="shared" si="17"/>
        <v>7.7946163037280876</v>
      </c>
      <c r="Q34">
        <f t="shared" si="18"/>
        <v>3.12903332709159</v>
      </c>
      <c r="T34">
        <f t="shared" si="1"/>
        <v>0.79999999999999993</v>
      </c>
      <c r="U34" s="2">
        <f t="shared" si="1"/>
        <v>9.3318617156410522</v>
      </c>
      <c r="V34" s="2">
        <f t="shared" si="2"/>
        <v>9.5676662362938334</v>
      </c>
      <c r="Y34">
        <f t="shared" si="3"/>
        <v>0.79999999999999993</v>
      </c>
      <c r="Z34">
        <f t="shared" si="4"/>
        <v>7.7419353337303898</v>
      </c>
      <c r="AA34">
        <f t="shared" si="5"/>
        <v>7.7946163037280876</v>
      </c>
      <c r="AC34">
        <f t="shared" si="6"/>
        <v>0.79999999999999993</v>
      </c>
      <c r="AD34">
        <f t="shared" si="7"/>
        <v>3.1189534235415604</v>
      </c>
      <c r="AE34">
        <f t="shared" si="8"/>
        <v>3.12903332709159</v>
      </c>
      <c r="AF34">
        <f t="shared" si="9"/>
        <v>1.0079903550029634E-2</v>
      </c>
      <c r="AT34">
        <f t="shared" si="19"/>
        <v>0.79999999999999993</v>
      </c>
      <c r="AU34">
        <f t="shared" si="20"/>
        <v>1.0079903550029634E-2</v>
      </c>
      <c r="BB34">
        <f t="shared" si="10"/>
        <v>3.956333288645868</v>
      </c>
      <c r="BC34">
        <f t="shared" si="11"/>
        <v>1.6527023153063425E-2</v>
      </c>
    </row>
    <row r="35" spans="8:55" x14ac:dyDescent="0.3">
      <c r="H35">
        <f t="shared" si="12"/>
        <v>0.89999999999999991</v>
      </c>
      <c r="I35">
        <f t="shared" si="13"/>
        <v>9.2096485379727344</v>
      </c>
      <c r="J35">
        <f t="shared" si="14"/>
        <v>8.675121505294495</v>
      </c>
      <c r="K35">
        <f t="shared" si="15"/>
        <v>3.9398062654928045</v>
      </c>
      <c r="N35">
        <f t="shared" si="0"/>
        <v>0.89999999999999991</v>
      </c>
      <c r="O35">
        <f t="shared" si="16"/>
        <v>9.5045234908798122</v>
      </c>
      <c r="P35">
        <f t="shared" si="17"/>
        <v>8.7513829273574704</v>
      </c>
      <c r="Q35">
        <f t="shared" si="18"/>
        <v>3.956333288645868</v>
      </c>
      <c r="T35">
        <f t="shared" si="1"/>
        <v>0.89999999999999991</v>
      </c>
      <c r="U35" s="2">
        <f t="shared" si="1"/>
        <v>9.2096485379727344</v>
      </c>
      <c r="V35" s="2">
        <f t="shared" si="2"/>
        <v>9.5045234908798122</v>
      </c>
      <c r="Y35">
        <f t="shared" si="3"/>
        <v>0.89999999999999991</v>
      </c>
      <c r="Z35">
        <f t="shared" si="4"/>
        <v>8.675121505294495</v>
      </c>
      <c r="AA35">
        <f t="shared" si="5"/>
        <v>8.7513829273574704</v>
      </c>
      <c r="AC35">
        <f t="shared" si="6"/>
        <v>0.89999999999999991</v>
      </c>
      <c r="AD35">
        <f t="shared" si="7"/>
        <v>3.9398062654928045</v>
      </c>
      <c r="AE35">
        <f t="shared" si="8"/>
        <v>3.956333288645868</v>
      </c>
      <c r="AF35">
        <f t="shared" si="9"/>
        <v>1.6527023153063425E-2</v>
      </c>
      <c r="AT35">
        <f t="shared" si="19"/>
        <v>0.89999999999999991</v>
      </c>
      <c r="AU35">
        <f t="shared" si="20"/>
        <v>1.6527023153063425E-2</v>
      </c>
      <c r="BB35">
        <f t="shared" si="10"/>
        <v>4.8789941988360139</v>
      </c>
      <c r="BC35">
        <f t="shared" si="11"/>
        <v>2.5627540123895898E-2</v>
      </c>
    </row>
    <row r="36" spans="8:55" x14ac:dyDescent="0.3">
      <c r="H36">
        <f t="shared" si="12"/>
        <v>0.99999999999999989</v>
      </c>
      <c r="I36">
        <f t="shared" si="13"/>
        <v>9.0754138507428959</v>
      </c>
      <c r="J36">
        <f t="shared" si="14"/>
        <v>9.5960863590917675</v>
      </c>
      <c r="K36">
        <f t="shared" si="15"/>
        <v>4.853366658712118</v>
      </c>
      <c r="N36">
        <f t="shared" si="0"/>
        <v>0.99999999999999989</v>
      </c>
      <c r="O36">
        <f t="shared" si="16"/>
        <v>9.4345671782536389</v>
      </c>
      <c r="P36">
        <f t="shared" si="17"/>
        <v>9.7018352764454523</v>
      </c>
      <c r="Q36">
        <f t="shared" si="18"/>
        <v>4.8789941988360139</v>
      </c>
      <c r="T36">
        <f t="shared" si="1"/>
        <v>0.99999999999999989</v>
      </c>
      <c r="U36" s="2">
        <f t="shared" si="1"/>
        <v>9.0754138507428959</v>
      </c>
      <c r="V36" s="2">
        <f t="shared" si="2"/>
        <v>9.4345671782536389</v>
      </c>
      <c r="Y36">
        <f t="shared" si="3"/>
        <v>0.99999999999999989</v>
      </c>
      <c r="Z36">
        <f t="shared" si="4"/>
        <v>9.5960863590917675</v>
      </c>
      <c r="AA36">
        <f t="shared" si="5"/>
        <v>9.7018352764454523</v>
      </c>
      <c r="AC36">
        <f t="shared" si="6"/>
        <v>0.99999999999999989</v>
      </c>
      <c r="AD36">
        <f t="shared" si="7"/>
        <v>4.853366658712118</v>
      </c>
      <c r="AE36">
        <f t="shared" si="8"/>
        <v>4.8789941988360139</v>
      </c>
      <c r="AF36">
        <f t="shared" si="9"/>
        <v>2.5627540123895898E-2</v>
      </c>
      <c r="AT36">
        <f t="shared" si="19"/>
        <v>0.99999999999999989</v>
      </c>
      <c r="AU36">
        <f t="shared" si="20"/>
        <v>2.5627540123895898E-2</v>
      </c>
      <c r="BB36">
        <f t="shared" si="10"/>
        <v>5.8963505623718273</v>
      </c>
      <c r="BC36">
        <f t="shared" si="11"/>
        <v>3.799819849681807E-2</v>
      </c>
    </row>
    <row r="37" spans="8:55" x14ac:dyDescent="0.3">
      <c r="H37">
        <f t="shared" si="12"/>
        <v>1.0999999999999999</v>
      </c>
      <c r="I37">
        <f t="shared" si="13"/>
        <v>8.9298978472365178</v>
      </c>
      <c r="J37">
        <f t="shared" si="14"/>
        <v>10.503627744166057</v>
      </c>
      <c r="K37">
        <f t="shared" si="15"/>
        <v>5.8583523638750092</v>
      </c>
      <c r="N37">
        <f t="shared" si="0"/>
        <v>1.0999999999999999</v>
      </c>
      <c r="O37">
        <f t="shared" si="16"/>
        <v>9.3579987861728018</v>
      </c>
      <c r="P37">
        <f t="shared" si="17"/>
        <v>10.645291994270817</v>
      </c>
      <c r="Q37">
        <f t="shared" si="18"/>
        <v>5.8963505623718273</v>
      </c>
      <c r="T37">
        <f t="shared" si="1"/>
        <v>1.0999999999999999</v>
      </c>
      <c r="U37" s="2">
        <f t="shared" si="1"/>
        <v>8.9298978472365178</v>
      </c>
      <c r="V37" s="2">
        <f t="shared" si="2"/>
        <v>9.3579987861728018</v>
      </c>
      <c r="Y37">
        <f t="shared" si="3"/>
        <v>1.0999999999999999</v>
      </c>
      <c r="Z37">
        <f t="shared" si="4"/>
        <v>10.503627744166057</v>
      </c>
      <c r="AA37">
        <f t="shared" si="5"/>
        <v>10.645291994270817</v>
      </c>
      <c r="AC37">
        <f t="shared" si="6"/>
        <v>1.0999999999999999</v>
      </c>
      <c r="AD37">
        <f t="shared" si="7"/>
        <v>5.8583523638750092</v>
      </c>
      <c r="AE37">
        <f t="shared" si="8"/>
        <v>5.8963505623718273</v>
      </c>
      <c r="AF37">
        <f t="shared" si="9"/>
        <v>3.799819849681807E-2</v>
      </c>
      <c r="AT37">
        <f t="shared" si="19"/>
        <v>1.0999999999999999</v>
      </c>
      <c r="AU37">
        <f t="shared" si="20"/>
        <v>3.799819849681807E-2</v>
      </c>
      <c r="BB37">
        <f t="shared" si="10"/>
        <v>7.0076697557297729</v>
      </c>
      <c r="BC37">
        <f t="shared" si="11"/>
        <v>5.4305128201975528E-2</v>
      </c>
    </row>
    <row r="38" spans="8:55" x14ac:dyDescent="0.3">
      <c r="H38">
        <f t="shared" si="12"/>
        <v>1.2</v>
      </c>
      <c r="I38">
        <f t="shared" si="13"/>
        <v>8.7738887550902636</v>
      </c>
      <c r="J38">
        <f t="shared" si="14"/>
        <v>11.396617528889708</v>
      </c>
      <c r="K38">
        <f t="shared" si="15"/>
        <v>6.9533646275277974</v>
      </c>
      <c r="N38">
        <f t="shared" si="0"/>
        <v>1.2</v>
      </c>
      <c r="O38">
        <f t="shared" si="16"/>
        <v>9.2750373542288145</v>
      </c>
      <c r="P38">
        <f t="shared" si="17"/>
        <v>11.581091872888097</v>
      </c>
      <c r="Q38">
        <f t="shared" si="18"/>
        <v>7.0076697557297729</v>
      </c>
      <c r="T38">
        <f t="shared" si="1"/>
        <v>1.2</v>
      </c>
      <c r="U38" s="2">
        <f t="shared" si="1"/>
        <v>8.7738887550902636</v>
      </c>
      <c r="V38" s="2">
        <f t="shared" si="2"/>
        <v>9.2750373542288145</v>
      </c>
      <c r="Y38">
        <f t="shared" si="3"/>
        <v>1.2</v>
      </c>
      <c r="Z38">
        <f t="shared" si="4"/>
        <v>11.396617528889708</v>
      </c>
      <c r="AA38">
        <f t="shared" si="5"/>
        <v>11.581091872888097</v>
      </c>
      <c r="AC38">
        <f t="shared" si="6"/>
        <v>1.2</v>
      </c>
      <c r="AD38">
        <f t="shared" si="7"/>
        <v>6.9533646275277974</v>
      </c>
      <c r="AE38">
        <f t="shared" si="8"/>
        <v>7.0076697557297729</v>
      </c>
      <c r="AF38">
        <f t="shared" si="9"/>
        <v>5.4305128201975528E-2</v>
      </c>
      <c r="AT38">
        <f t="shared" si="19"/>
        <v>1.2</v>
      </c>
      <c r="AU38">
        <f t="shared" si="20"/>
        <v>5.4305128201975528E-2</v>
      </c>
      <c r="BB38">
        <f t="shared" si="10"/>
        <v>8.2121541297897274</v>
      </c>
      <c r="BC38">
        <f t="shared" si="11"/>
        <v>7.5258305597508013E-2</v>
      </c>
    </row>
    <row r="39" spans="8:55" x14ac:dyDescent="0.3">
      <c r="H39">
        <f t="shared" si="12"/>
        <v>1.3</v>
      </c>
      <c r="I39">
        <f t="shared" si="13"/>
        <v>8.608214025942214</v>
      </c>
      <c r="J39">
        <f t="shared" si="14"/>
        <v>12.274006404398735</v>
      </c>
      <c r="K39">
        <f t="shared" si="15"/>
        <v>8.1368958241922194</v>
      </c>
      <c r="N39">
        <f t="shared" si="0"/>
        <v>1.3</v>
      </c>
      <c r="O39">
        <f t="shared" si="16"/>
        <v>9.1859181545865685</v>
      </c>
      <c r="P39">
        <f t="shared" si="17"/>
        <v>12.508595608310978</v>
      </c>
      <c r="Q39">
        <f t="shared" si="18"/>
        <v>8.2121541297897274</v>
      </c>
      <c r="T39">
        <f t="shared" si="1"/>
        <v>1.3</v>
      </c>
      <c r="U39" s="2">
        <f t="shared" si="1"/>
        <v>8.608214025942214</v>
      </c>
      <c r="V39" s="2">
        <f t="shared" si="2"/>
        <v>9.1859181545865685</v>
      </c>
      <c r="Y39">
        <f t="shared" si="3"/>
        <v>1.3</v>
      </c>
      <c r="Z39">
        <f t="shared" si="4"/>
        <v>12.274006404398735</v>
      </c>
      <c r="AA39">
        <f t="shared" si="5"/>
        <v>12.508595608310978</v>
      </c>
      <c r="AC39">
        <f t="shared" si="6"/>
        <v>1.3</v>
      </c>
      <c r="AD39">
        <f t="shared" si="7"/>
        <v>8.1368958241922194</v>
      </c>
      <c r="AE39">
        <f t="shared" si="8"/>
        <v>8.2121541297897274</v>
      </c>
      <c r="AF39">
        <f t="shared" si="9"/>
        <v>7.5258305597508013E-2</v>
      </c>
      <c r="AT39">
        <f t="shared" si="19"/>
        <v>1.3</v>
      </c>
      <c r="AU39">
        <f t="shared" si="20"/>
        <v>7.5258305597508013E-2</v>
      </c>
      <c r="BB39">
        <f t="shared" si="10"/>
        <v>9.5089432813937584</v>
      </c>
      <c r="BC39">
        <f t="shared" si="11"/>
        <v>0.10160574663195376</v>
      </c>
    </row>
    <row r="40" spans="8:55" x14ac:dyDescent="0.3">
      <c r="H40">
        <f t="shared" si="12"/>
        <v>1.4000000000000001</v>
      </c>
      <c r="I40">
        <f t="shared" si="13"/>
        <v>8.4337313810615058</v>
      </c>
      <c r="J40">
        <f t="shared" si="14"/>
        <v>13.134827806992956</v>
      </c>
      <c r="K40">
        <f t="shared" si="15"/>
        <v>9.4073375347618047</v>
      </c>
      <c r="N40">
        <f t="shared" si="0"/>
        <v>1.4000000000000001</v>
      </c>
      <c r="O40">
        <f t="shared" si="16"/>
        <v>9.0908912942991353</v>
      </c>
      <c r="P40">
        <f t="shared" si="17"/>
        <v>13.427187423769634</v>
      </c>
      <c r="Q40">
        <f t="shared" si="18"/>
        <v>9.5089432813937584</v>
      </c>
      <c r="T40">
        <f t="shared" si="1"/>
        <v>1.4000000000000001</v>
      </c>
      <c r="U40" s="2">
        <f t="shared" si="1"/>
        <v>8.4337313810615058</v>
      </c>
      <c r="V40" s="2">
        <f t="shared" si="2"/>
        <v>9.0908912942991353</v>
      </c>
      <c r="Y40">
        <f t="shared" si="3"/>
        <v>1.4000000000000001</v>
      </c>
      <c r="Z40">
        <f t="shared" si="4"/>
        <v>13.134827806992956</v>
      </c>
      <c r="AA40">
        <f t="shared" si="5"/>
        <v>13.427187423769634</v>
      </c>
      <c r="AC40">
        <f t="shared" si="6"/>
        <v>1.4000000000000001</v>
      </c>
      <c r="AD40">
        <f t="shared" si="7"/>
        <v>9.4073375347618047</v>
      </c>
      <c r="AE40">
        <f t="shared" si="8"/>
        <v>9.5089432813937584</v>
      </c>
      <c r="AF40">
        <f t="shared" si="9"/>
        <v>0.10160574663195376</v>
      </c>
      <c r="AT40">
        <f t="shared" si="19"/>
        <v>1.4000000000000001</v>
      </c>
      <c r="AU40">
        <f t="shared" si="20"/>
        <v>0.10160574663195376</v>
      </c>
      <c r="BB40">
        <f t="shared" si="10"/>
        <v>10.897116480242218</v>
      </c>
      <c r="BC40">
        <f t="shared" si="11"/>
        <v>0.13412750787581018</v>
      </c>
    </row>
    <row r="41" spans="8:55" x14ac:dyDescent="0.3">
      <c r="H41">
        <f t="shared" si="12"/>
        <v>1.5000000000000002</v>
      </c>
      <c r="I41">
        <f t="shared" si="13"/>
        <v>8.2513198708361166</v>
      </c>
      <c r="J41">
        <f t="shared" si="14"/>
        <v>13.978200945099106</v>
      </c>
      <c r="K41">
        <f t="shared" si="15"/>
        <v>10.762988972366408</v>
      </c>
      <c r="N41">
        <f t="shared" si="0"/>
        <v>1.5000000000000002</v>
      </c>
      <c r="O41">
        <f t="shared" si="16"/>
        <v>8.9902202531949271</v>
      </c>
      <c r="P41">
        <f t="shared" si="17"/>
        <v>14.336276553199548</v>
      </c>
      <c r="Q41">
        <f t="shared" si="18"/>
        <v>10.897116480242218</v>
      </c>
      <c r="T41">
        <f t="shared" si="1"/>
        <v>1.5000000000000002</v>
      </c>
      <c r="U41" s="2">
        <f t="shared" si="1"/>
        <v>8.2513198708361166</v>
      </c>
      <c r="V41" s="2">
        <f t="shared" si="2"/>
        <v>8.9902202531949271</v>
      </c>
      <c r="Y41">
        <f t="shared" si="3"/>
        <v>1.5000000000000002</v>
      </c>
      <c r="Z41">
        <f t="shared" si="4"/>
        <v>13.978200945099106</v>
      </c>
      <c r="AA41">
        <f t="shared" si="5"/>
        <v>14.336276553199548</v>
      </c>
      <c r="AC41">
        <f t="shared" si="6"/>
        <v>1.5000000000000002</v>
      </c>
      <c r="AD41">
        <f t="shared" si="7"/>
        <v>10.762988972366408</v>
      </c>
      <c r="AE41">
        <f t="shared" si="8"/>
        <v>10.897116480242218</v>
      </c>
      <c r="AF41">
        <f t="shared" si="9"/>
        <v>0.13412750787581018</v>
      </c>
      <c r="AT41">
        <f t="shared" si="19"/>
        <v>1.5000000000000002</v>
      </c>
      <c r="AU41">
        <f t="shared" si="20"/>
        <v>0.13412750787581018</v>
      </c>
      <c r="BB41">
        <f t="shared" si="10"/>
        <v>12.375695236828147</v>
      </c>
      <c r="BC41">
        <f t="shared" si="11"/>
        <v>0.17362957059764739</v>
      </c>
    </row>
    <row r="42" spans="8:55" x14ac:dyDescent="0.3">
      <c r="H42">
        <f t="shared" si="12"/>
        <v>1.6000000000000003</v>
      </c>
      <c r="I42">
        <f t="shared" si="13"/>
        <v>8.0618710970166614</v>
      </c>
      <c r="J42">
        <f t="shared" si="14"/>
        <v>14.803332932182718</v>
      </c>
      <c r="K42">
        <f t="shared" si="15"/>
        <v>12.202065666230499</v>
      </c>
      <c r="N42">
        <f t="shared" si="0"/>
        <v>1.6000000000000003</v>
      </c>
      <c r="O42">
        <f t="shared" si="16"/>
        <v>8.8841803716523291</v>
      </c>
      <c r="P42">
        <f t="shared" si="17"/>
        <v>15.235298578519041</v>
      </c>
      <c r="Q42">
        <f t="shared" si="18"/>
        <v>12.375695236828147</v>
      </c>
      <c r="T42">
        <f t="shared" si="1"/>
        <v>1.6000000000000003</v>
      </c>
      <c r="U42" s="2">
        <f t="shared" si="1"/>
        <v>8.0618710970166614</v>
      </c>
      <c r="V42" s="2">
        <f t="shared" si="2"/>
        <v>8.8841803716523291</v>
      </c>
      <c r="Y42">
        <f t="shared" si="3"/>
        <v>1.6000000000000003</v>
      </c>
      <c r="Z42">
        <f t="shared" si="4"/>
        <v>14.803332932182718</v>
      </c>
      <c r="AA42">
        <f t="shared" si="5"/>
        <v>15.235298578519041</v>
      </c>
      <c r="AC42">
        <f t="shared" si="6"/>
        <v>1.6000000000000003</v>
      </c>
      <c r="AD42">
        <f t="shared" si="7"/>
        <v>12.202065666230499</v>
      </c>
      <c r="AE42">
        <f t="shared" si="8"/>
        <v>12.375695236828147</v>
      </c>
      <c r="AF42">
        <f t="shared" si="9"/>
        <v>0.17362957059764739</v>
      </c>
      <c r="AT42">
        <f t="shared" si="19"/>
        <v>1.6000000000000003</v>
      </c>
      <c r="AU42">
        <f t="shared" si="20"/>
        <v>0.17362957059764739</v>
      </c>
      <c r="BB42">
        <f t="shared" si="10"/>
        <v>13.943645996538313</v>
      </c>
      <c r="BC42">
        <f t="shared" si="11"/>
        <v>0.22093768160445926</v>
      </c>
    </row>
    <row r="43" spans="8:55" x14ac:dyDescent="0.3">
      <c r="H43">
        <f t="shared" si="12"/>
        <v>1.7000000000000004</v>
      </c>
      <c r="I43">
        <f t="shared" si="13"/>
        <v>7.8662807342219416</v>
      </c>
      <c r="J43">
        <f t="shared" si="14"/>
        <v>15.609520041884384</v>
      </c>
      <c r="K43">
        <f t="shared" si="15"/>
        <v>13.722708314933854</v>
      </c>
      <c r="N43">
        <f t="shared" si="0"/>
        <v>1.7000000000000004</v>
      </c>
      <c r="O43">
        <f t="shared" si="16"/>
        <v>8.7730573026873238</v>
      </c>
      <c r="P43">
        <f t="shared" si="17"/>
        <v>16.123716615684273</v>
      </c>
      <c r="Q43">
        <f t="shared" si="18"/>
        <v>13.943645996538313</v>
      </c>
      <c r="T43">
        <f t="shared" si="1"/>
        <v>1.7000000000000004</v>
      </c>
      <c r="U43" s="2">
        <f t="shared" si="1"/>
        <v>7.8662807342219416</v>
      </c>
      <c r="V43" s="2">
        <f t="shared" si="2"/>
        <v>8.7730573026873238</v>
      </c>
      <c r="Y43">
        <f t="shared" si="3"/>
        <v>1.7000000000000004</v>
      </c>
      <c r="Z43">
        <f t="shared" si="4"/>
        <v>15.609520041884384</v>
      </c>
      <c r="AA43">
        <f t="shared" si="5"/>
        <v>16.123716615684273</v>
      </c>
      <c r="AC43">
        <f t="shared" si="6"/>
        <v>1.7000000000000004</v>
      </c>
      <c r="AD43">
        <f t="shared" si="7"/>
        <v>13.722708314933854</v>
      </c>
      <c r="AE43">
        <f t="shared" si="8"/>
        <v>13.943645996538313</v>
      </c>
      <c r="AF43">
        <f t="shared" si="9"/>
        <v>0.22093768160445926</v>
      </c>
      <c r="AT43">
        <f t="shared" si="19"/>
        <v>1.7000000000000004</v>
      </c>
      <c r="AU43">
        <f t="shared" si="20"/>
        <v>0.22093768160445926</v>
      </c>
      <c r="BB43">
        <f t="shared" si="10"/>
        <v>15.599882944620177</v>
      </c>
      <c r="BC43">
        <f t="shared" si="11"/>
        <v>0.27689122182677472</v>
      </c>
    </row>
    <row r="44" spans="8:55" x14ac:dyDescent="0.3">
      <c r="H44">
        <f t="shared" si="12"/>
        <v>1.8000000000000005</v>
      </c>
      <c r="I44">
        <f t="shared" si="13"/>
        <v>7.6654404720524081</v>
      </c>
      <c r="J44">
        <f t="shared" si="14"/>
        <v>16.396148115306577</v>
      </c>
      <c r="K44">
        <f t="shared" si="15"/>
        <v>15.322991722793402</v>
      </c>
      <c r="N44">
        <f t="shared" si="0"/>
        <v>1.8000000000000005</v>
      </c>
      <c r="O44">
        <f t="shared" si="16"/>
        <v>8.6571454426878951</v>
      </c>
      <c r="P44">
        <f t="shared" si="17"/>
        <v>17.001022345953004</v>
      </c>
      <c r="Q44">
        <f t="shared" si="18"/>
        <v>15.599882944620177</v>
      </c>
      <c r="T44">
        <f t="shared" si="1"/>
        <v>1.8000000000000005</v>
      </c>
      <c r="U44" s="2">
        <f t="shared" si="1"/>
        <v>7.6654404720524081</v>
      </c>
      <c r="V44" s="2">
        <f t="shared" si="2"/>
        <v>8.6571454426878951</v>
      </c>
      <c r="Y44">
        <f t="shared" si="3"/>
        <v>1.8000000000000005</v>
      </c>
      <c r="Z44">
        <f t="shared" si="4"/>
        <v>16.396148115306577</v>
      </c>
      <c r="AA44">
        <f t="shared" si="5"/>
        <v>17.001022345953004</v>
      </c>
      <c r="AC44">
        <f t="shared" si="6"/>
        <v>1.8000000000000005</v>
      </c>
      <c r="AD44">
        <f t="shared" si="7"/>
        <v>15.322991722793402</v>
      </c>
      <c r="AE44">
        <f t="shared" si="8"/>
        <v>15.599882944620177</v>
      </c>
      <c r="AF44">
        <f t="shared" si="9"/>
        <v>0.27689122182677472</v>
      </c>
      <c r="AT44">
        <f t="shared" si="19"/>
        <v>1.8000000000000005</v>
      </c>
      <c r="AU44">
        <f t="shared" si="20"/>
        <v>0.27689122182677472</v>
      </c>
      <c r="BB44">
        <f t="shared" si="10"/>
        <v>17.343270906428916</v>
      </c>
      <c r="BC44">
        <f t="shared" si="11"/>
        <v>0.34233716974459583</v>
      </c>
    </row>
    <row r="45" spans="8:55" x14ac:dyDescent="0.3">
      <c r="H45">
        <f t="shared" si="12"/>
        <v>1.9000000000000006</v>
      </c>
      <c r="I45">
        <f t="shared" si="13"/>
        <v>7.4602304819303242</v>
      </c>
      <c r="J45">
        <f t="shared" si="14"/>
        <v>17.162692162511817</v>
      </c>
      <c r="K45">
        <f t="shared" si="15"/>
        <v>17.000933736684321</v>
      </c>
      <c r="N45">
        <f t="shared" si="0"/>
        <v>1.9000000000000006</v>
      </c>
      <c r="O45">
        <f t="shared" si="16"/>
        <v>8.536746354844901</v>
      </c>
      <c r="P45">
        <f t="shared" si="17"/>
        <v>17.866736890221794</v>
      </c>
      <c r="Q45">
        <f t="shared" si="18"/>
        <v>17.343270906428916</v>
      </c>
      <c r="T45">
        <f t="shared" si="1"/>
        <v>1.9000000000000006</v>
      </c>
      <c r="U45" s="2">
        <f t="shared" si="1"/>
        <v>7.4602304819303242</v>
      </c>
      <c r="V45" s="2">
        <f t="shared" si="2"/>
        <v>8.536746354844901</v>
      </c>
      <c r="Y45">
        <f t="shared" si="3"/>
        <v>1.9000000000000006</v>
      </c>
      <c r="Z45">
        <f t="shared" si="4"/>
        <v>17.162692162511817</v>
      </c>
      <c r="AA45">
        <f t="shared" si="5"/>
        <v>17.866736890221794</v>
      </c>
      <c r="AC45">
        <f t="shared" si="6"/>
        <v>1.9000000000000006</v>
      </c>
      <c r="AD45">
        <f t="shared" si="7"/>
        <v>17.000933736684321</v>
      </c>
      <c r="AE45">
        <f t="shared" si="8"/>
        <v>17.343270906428916</v>
      </c>
      <c r="AF45">
        <f t="shared" si="9"/>
        <v>0.34233716974459583</v>
      </c>
      <c r="AT45">
        <f t="shared" si="19"/>
        <v>1.9000000000000006</v>
      </c>
      <c r="AU45">
        <f t="shared" si="20"/>
        <v>0.34233716974459583</v>
      </c>
      <c r="BB45">
        <f t="shared" si="10"/>
        <v>19.172628327225322</v>
      </c>
      <c r="BC45">
        <f t="shared" si="11"/>
        <v>0.4181242218801664</v>
      </c>
    </row>
    <row r="46" spans="8:55" x14ac:dyDescent="0.3">
      <c r="H46">
        <f t="shared" si="12"/>
        <v>2.0000000000000004</v>
      </c>
      <c r="I46">
        <f t="shared" si="13"/>
        <v>7.2515124942080904</v>
      </c>
      <c r="J46">
        <f t="shared" si="14"/>
        <v>17.908715210704848</v>
      </c>
      <c r="K46">
        <f t="shared" si="15"/>
        <v>18.754504105345156</v>
      </c>
      <c r="N46">
        <f t="shared" si="0"/>
        <v>2.0000000000000004</v>
      </c>
      <c r="O46">
        <f t="shared" si="16"/>
        <v>8.4121671988656743</v>
      </c>
      <c r="P46">
        <f t="shared" si="17"/>
        <v>18.720411525706286</v>
      </c>
      <c r="Q46">
        <f t="shared" si="18"/>
        <v>19.172628327225322</v>
      </c>
      <c r="T46">
        <f t="shared" si="1"/>
        <v>2.0000000000000004</v>
      </c>
      <c r="U46" s="2">
        <f t="shared" si="1"/>
        <v>7.2515124942080904</v>
      </c>
      <c r="V46" s="2">
        <f t="shared" si="2"/>
        <v>8.4121671988656743</v>
      </c>
      <c r="Y46">
        <f t="shared" si="3"/>
        <v>2.0000000000000004</v>
      </c>
      <c r="Z46">
        <f t="shared" si="4"/>
        <v>17.908715210704848</v>
      </c>
      <c r="AA46">
        <f t="shared" si="5"/>
        <v>18.720411525706286</v>
      </c>
      <c r="AC46">
        <f t="shared" si="6"/>
        <v>2.0000000000000004</v>
      </c>
      <c r="AD46">
        <f t="shared" si="7"/>
        <v>18.754504105345156</v>
      </c>
      <c r="AE46">
        <f t="shared" si="8"/>
        <v>19.172628327225322</v>
      </c>
      <c r="AF46">
        <f t="shared" si="9"/>
        <v>0.4181242218801664</v>
      </c>
      <c r="AT46">
        <f t="shared" si="19"/>
        <v>2.0000000000000004</v>
      </c>
      <c r="AU46">
        <f t="shared" si="20"/>
        <v>0.4181242218801664</v>
      </c>
      <c r="BB46">
        <f t="shared" si="10"/>
        <v>21.08673031579028</v>
      </c>
      <c r="BC46">
        <f t="shared" si="11"/>
        <v>0.50509712690359976</v>
      </c>
    </row>
    <row r="47" spans="8:55" x14ac:dyDescent="0.3">
      <c r="H47">
        <f t="shared" si="12"/>
        <v>2.1000000000000005</v>
      </c>
      <c r="I47">
        <f t="shared" si="13"/>
        <v>7.0401235518617655</v>
      </c>
      <c r="J47">
        <f t="shared" si="14"/>
        <v>18.633866460125656</v>
      </c>
      <c r="K47">
        <f t="shared" si="15"/>
        <v>20.581633188886681</v>
      </c>
      <c r="N47">
        <f t="shared" si="0"/>
        <v>2.1000000000000005</v>
      </c>
      <c r="O47">
        <f t="shared" si="16"/>
        <v>8.2837191799296548</v>
      </c>
      <c r="P47">
        <f t="shared" si="17"/>
        <v>19.561628245592853</v>
      </c>
      <c r="Q47">
        <f t="shared" si="18"/>
        <v>21.08673031579028</v>
      </c>
      <c r="T47">
        <f t="shared" si="1"/>
        <v>2.1000000000000005</v>
      </c>
      <c r="U47" s="2">
        <f t="shared" si="1"/>
        <v>7.0401235518617655</v>
      </c>
      <c r="V47" s="2">
        <f t="shared" si="2"/>
        <v>8.2837191799296548</v>
      </c>
      <c r="Y47">
        <f t="shared" si="3"/>
        <v>2.1000000000000005</v>
      </c>
      <c r="Z47">
        <f t="shared" si="4"/>
        <v>18.633866460125656</v>
      </c>
      <c r="AA47">
        <f t="shared" si="5"/>
        <v>19.561628245592853</v>
      </c>
      <c r="AC47">
        <f t="shared" si="6"/>
        <v>2.1000000000000005</v>
      </c>
      <c r="AD47">
        <f t="shared" si="7"/>
        <v>20.581633188886681</v>
      </c>
      <c r="AE47">
        <f t="shared" si="8"/>
        <v>21.08673031579028</v>
      </c>
      <c r="AF47">
        <f t="shared" si="9"/>
        <v>0.50509712690359976</v>
      </c>
      <c r="BB47">
        <f t="shared" si="10"/>
        <v>23.084311736249212</v>
      </c>
      <c r="BC47">
        <f t="shared" si="11"/>
        <v>0.60409128359065889</v>
      </c>
    </row>
    <row r="48" spans="8:55" x14ac:dyDescent="0.3">
      <c r="H48">
        <f t="shared" si="12"/>
        <v>2.2000000000000006</v>
      </c>
      <c r="I48">
        <f t="shared" si="13"/>
        <v>6.8268704878735047</v>
      </c>
      <c r="J48">
        <f t="shared" si="14"/>
        <v>19.337878815311832</v>
      </c>
      <c r="K48">
        <f t="shared" si="15"/>
        <v>22.480220452658553</v>
      </c>
      <c r="N48">
        <f t="shared" si="0"/>
        <v>2.2000000000000006</v>
      </c>
      <c r="O48">
        <f t="shared" si="16"/>
        <v>8.1517160290735067</v>
      </c>
      <c r="P48">
        <f t="shared" si="17"/>
        <v>20.390000163585817</v>
      </c>
      <c r="Q48">
        <f t="shared" si="18"/>
        <v>23.084311736249212</v>
      </c>
      <c r="T48">
        <f t="shared" si="1"/>
        <v>2.2000000000000006</v>
      </c>
      <c r="U48" s="2">
        <f t="shared" si="1"/>
        <v>6.8268704878735047</v>
      </c>
      <c r="V48" s="2">
        <f t="shared" si="2"/>
        <v>8.1517160290735067</v>
      </c>
      <c r="Y48">
        <f t="shared" si="3"/>
        <v>2.2000000000000006</v>
      </c>
      <c r="Z48">
        <f t="shared" si="4"/>
        <v>19.337878815311832</v>
      </c>
      <c r="AA48">
        <f t="shared" si="5"/>
        <v>20.390000163585817</v>
      </c>
      <c r="AC48">
        <f t="shared" si="6"/>
        <v>2.2000000000000006</v>
      </c>
      <c r="AD48">
        <f t="shared" si="7"/>
        <v>22.480220452658553</v>
      </c>
      <c r="AE48">
        <f t="shared" si="8"/>
        <v>23.084311736249212</v>
      </c>
      <c r="AF48">
        <f t="shared" si="9"/>
        <v>0.60409128359065889</v>
      </c>
      <c r="BB48">
        <f t="shared" si="10"/>
        <v>25.164070332753163</v>
      </c>
      <c r="BC48">
        <f t="shared" si="11"/>
        <v>0.71592764612405801</v>
      </c>
    </row>
    <row r="49" spans="8:55" x14ac:dyDescent="0.3">
      <c r="H49">
        <f t="shared" si="12"/>
        <v>2.3000000000000007</v>
      </c>
      <c r="I49">
        <f t="shared" si="13"/>
        <v>6.6125251547937403</v>
      </c>
      <c r="J49">
        <f t="shared" si="14"/>
        <v>20.020565864099183</v>
      </c>
      <c r="K49">
        <f t="shared" si="15"/>
        <v>24.448142686629105</v>
      </c>
      <c r="N49">
        <f t="shared" si="0"/>
        <v>2.3000000000000007</v>
      </c>
      <c r="O49">
        <f t="shared" si="16"/>
        <v>8.0164725262964307</v>
      </c>
      <c r="P49">
        <f t="shared" si="17"/>
        <v>21.205171766493169</v>
      </c>
      <c r="Q49">
        <f t="shared" si="18"/>
        <v>25.164070332753163</v>
      </c>
      <c r="T49">
        <f t="shared" si="1"/>
        <v>2.3000000000000007</v>
      </c>
      <c r="U49" s="2">
        <f t="shared" si="1"/>
        <v>6.6125251547937403</v>
      </c>
      <c r="V49" s="2">
        <f t="shared" si="2"/>
        <v>8.0164725262964307</v>
      </c>
      <c r="Y49">
        <f t="shared" si="3"/>
        <v>2.3000000000000007</v>
      </c>
      <c r="Z49">
        <f t="shared" si="4"/>
        <v>20.020565864099183</v>
      </c>
      <c r="AA49">
        <f t="shared" si="5"/>
        <v>21.205171766493169</v>
      </c>
      <c r="AC49">
        <f t="shared" si="6"/>
        <v>2.3000000000000007</v>
      </c>
      <c r="AD49">
        <f t="shared" si="7"/>
        <v>24.448142686629105</v>
      </c>
      <c r="AE49">
        <f t="shared" si="8"/>
        <v>25.164070332753163</v>
      </c>
      <c r="AF49">
        <f t="shared" si="9"/>
        <v>0.71592764612405801</v>
      </c>
      <c r="BB49">
        <f t="shared" si="10"/>
        <v>27.324669872033962</v>
      </c>
      <c r="BC49">
        <f t="shared" si="11"/>
        <v>0.84140797322097072</v>
      </c>
    </row>
    <row r="50" spans="8:55" x14ac:dyDescent="0.3">
      <c r="H50">
        <f t="shared" si="12"/>
        <v>2.4000000000000008</v>
      </c>
      <c r="I50">
        <f t="shared" si="13"/>
        <v>6.3978204174649651</v>
      </c>
      <c r="J50">
        <f t="shared" si="14"/>
        <v>20.681818379578559</v>
      </c>
      <c r="K50">
        <f t="shared" si="15"/>
        <v>26.483261898812991</v>
      </c>
      <c r="N50">
        <f t="shared" si="0"/>
        <v>2.4000000000000008</v>
      </c>
      <c r="O50">
        <f t="shared" si="16"/>
        <v>7.8783030766762581</v>
      </c>
      <c r="P50">
        <f t="shared" si="17"/>
        <v>22.006819019122812</v>
      </c>
      <c r="Q50">
        <f t="shared" si="18"/>
        <v>27.324669872033962</v>
      </c>
      <c r="T50">
        <f t="shared" si="1"/>
        <v>2.4000000000000008</v>
      </c>
      <c r="U50" s="2">
        <f t="shared" si="1"/>
        <v>6.3978204174649651</v>
      </c>
      <c r="V50" s="2">
        <f t="shared" si="2"/>
        <v>7.8783030766762581</v>
      </c>
      <c r="Y50">
        <f t="shared" si="3"/>
        <v>2.4000000000000008</v>
      </c>
      <c r="Z50">
        <f t="shared" si="4"/>
        <v>20.681818379578559</v>
      </c>
      <c r="AA50">
        <f t="shared" si="5"/>
        <v>22.006819019122812</v>
      </c>
      <c r="AC50">
        <f t="shared" si="6"/>
        <v>2.4000000000000008</v>
      </c>
      <c r="AD50">
        <f t="shared" si="7"/>
        <v>26.483261898812991</v>
      </c>
      <c r="AE50">
        <f t="shared" si="8"/>
        <v>27.324669872033962</v>
      </c>
      <c r="AF50">
        <f t="shared" si="9"/>
        <v>0.84140797322097072</v>
      </c>
      <c r="BB50">
        <f t="shared" si="10"/>
        <v>29.564743289329623</v>
      </c>
      <c r="BC50">
        <f t="shared" si="11"/>
        <v>0.98131045047145093</v>
      </c>
    </row>
    <row r="51" spans="8:55" x14ac:dyDescent="0.3">
      <c r="H51">
        <f t="shared" si="12"/>
        <v>2.5000000000000009</v>
      </c>
      <c r="I51">
        <f t="shared" si="13"/>
        <v>6.1834469038896893</v>
      </c>
      <c r="J51">
        <f t="shared" si="14"/>
        <v>21.321600421325055</v>
      </c>
      <c r="K51">
        <f t="shared" si="15"/>
        <v>28.583432838858172</v>
      </c>
      <c r="N51">
        <f t="shared" si="0"/>
        <v>2.5000000000000009</v>
      </c>
      <c r="O51">
        <f t="shared" si="16"/>
        <v>7.7375203487056474</v>
      </c>
      <c r="P51">
        <f t="shared" si="17"/>
        <v>22.794649326790438</v>
      </c>
      <c r="Q51">
        <f t="shared" si="18"/>
        <v>29.564743289329623</v>
      </c>
      <c r="T51">
        <f t="shared" si="1"/>
        <v>2.5000000000000009</v>
      </c>
      <c r="U51" s="2">
        <f t="shared" si="1"/>
        <v>6.1834469038896893</v>
      </c>
      <c r="V51" s="2">
        <f t="shared" si="2"/>
        <v>7.7375203487056474</v>
      </c>
      <c r="Y51">
        <f t="shared" si="3"/>
        <v>2.5000000000000009</v>
      </c>
      <c r="Z51">
        <f t="shared" si="4"/>
        <v>21.321600421325055</v>
      </c>
      <c r="AA51">
        <f t="shared" si="5"/>
        <v>22.794649326790438</v>
      </c>
      <c r="AC51">
        <f t="shared" si="6"/>
        <v>2.5000000000000009</v>
      </c>
      <c r="AD51">
        <f t="shared" si="7"/>
        <v>28.583432838858172</v>
      </c>
      <c r="AE51">
        <f t="shared" si="8"/>
        <v>29.564743289329623</v>
      </c>
      <c r="AF51">
        <f t="shared" si="9"/>
        <v>0.98131045047145093</v>
      </c>
      <c r="BB51">
        <f t="shared" si="10"/>
        <v>31.882895823752197</v>
      </c>
      <c r="BC51">
        <f t="shared" si="11"/>
        <v>1.1363857082420701</v>
      </c>
    </row>
    <row r="52" spans="8:55" x14ac:dyDescent="0.3">
      <c r="H52">
        <f t="shared" si="12"/>
        <v>2.600000000000001</v>
      </c>
      <c r="I52">
        <f t="shared" si="13"/>
        <v>5.9700504950394677</v>
      </c>
      <c r="J52">
        <f t="shared" si="14"/>
        <v>21.939945111714025</v>
      </c>
      <c r="K52">
        <f t="shared" si="15"/>
        <v>30.746510115510127</v>
      </c>
      <c r="N52">
        <f t="shared" si="0"/>
        <v>2.600000000000001</v>
      </c>
      <c r="O52">
        <f t="shared" si="16"/>
        <v>7.5944339829174456</v>
      </c>
      <c r="P52">
        <f t="shared" si="17"/>
        <v>23.568401361661003</v>
      </c>
      <c r="Q52">
        <f t="shared" si="18"/>
        <v>31.882895823752197</v>
      </c>
      <c r="T52">
        <f t="shared" si="1"/>
        <v>2.600000000000001</v>
      </c>
      <c r="U52" s="2">
        <f t="shared" si="1"/>
        <v>5.9700504950394677</v>
      </c>
      <c r="V52" s="2">
        <f t="shared" si="2"/>
        <v>7.5944339829174456</v>
      </c>
      <c r="Y52">
        <f t="shared" si="3"/>
        <v>2.600000000000001</v>
      </c>
      <c r="Z52">
        <f t="shared" si="4"/>
        <v>21.939945111714025</v>
      </c>
      <c r="AA52">
        <f t="shared" si="5"/>
        <v>23.568401361661003</v>
      </c>
      <c r="AC52">
        <f t="shared" si="6"/>
        <v>2.600000000000001</v>
      </c>
      <c r="AD52">
        <f t="shared" si="7"/>
        <v>30.746510115510127</v>
      </c>
      <c r="AE52">
        <f t="shared" si="8"/>
        <v>31.882895823752197</v>
      </c>
      <c r="AF52">
        <f t="shared" si="9"/>
        <v>1.1363857082420701</v>
      </c>
      <c r="BB52">
        <f t="shared" si="10"/>
        <v>34.277708129832881</v>
      </c>
      <c r="BC52">
        <f t="shared" si="11"/>
        <v>1.3073532506761509</v>
      </c>
    </row>
    <row r="53" spans="8:55" x14ac:dyDescent="0.3">
      <c r="H53">
        <f t="shared" si="12"/>
        <v>2.7000000000000011</v>
      </c>
      <c r="I53">
        <f t="shared" si="13"/>
        <v>5.7582305222318837</v>
      </c>
      <c r="J53">
        <f t="shared" si="14"/>
        <v>22.53695016121797</v>
      </c>
      <c r="K53">
        <f t="shared" si="15"/>
        <v>32.97035487915673</v>
      </c>
      <c r="N53">
        <f t="shared" si="0"/>
        <v>2.7000000000000011</v>
      </c>
      <c r="O53">
        <f t="shared" si="16"/>
        <v>7.4493493776910178</v>
      </c>
      <c r="P53">
        <f t="shared" si="17"/>
        <v>24.327844759952747</v>
      </c>
      <c r="Q53">
        <f t="shared" si="18"/>
        <v>34.277708129832881</v>
      </c>
      <c r="T53">
        <f t="shared" si="1"/>
        <v>2.7000000000000011</v>
      </c>
      <c r="U53" s="2">
        <f t="shared" si="1"/>
        <v>5.7582305222318837</v>
      </c>
      <c r="V53" s="2">
        <f t="shared" si="2"/>
        <v>7.4493493776910178</v>
      </c>
      <c r="Y53">
        <f t="shared" si="3"/>
        <v>2.7000000000000011</v>
      </c>
      <c r="Z53">
        <f t="shared" si="4"/>
        <v>22.53695016121797</v>
      </c>
      <c r="AA53">
        <f t="shared" si="5"/>
        <v>24.327844759952747</v>
      </c>
      <c r="AC53">
        <f t="shared" si="6"/>
        <v>2.7000000000000011</v>
      </c>
      <c r="AD53">
        <f t="shared" si="7"/>
        <v>32.97035487915673</v>
      </c>
      <c r="AE53">
        <f t="shared" si="8"/>
        <v>34.277708129832881</v>
      </c>
      <c r="AF53">
        <f t="shared" si="9"/>
        <v>1.3073532506761509</v>
      </c>
      <c r="BB53">
        <f t="shared" si="10"/>
        <v>36.747739352716607</v>
      </c>
      <c r="BC53">
        <f t="shared" si="11"/>
        <v>1.4948983048269184</v>
      </c>
    </row>
    <row r="54" spans="8:55" x14ac:dyDescent="0.3">
      <c r="H54">
        <f t="shared" si="12"/>
        <v>2.8000000000000012</v>
      </c>
      <c r="I54">
        <f t="shared" si="13"/>
        <v>5.5485386306544768</v>
      </c>
      <c r="J54">
        <f t="shared" si="14"/>
        <v>23.112773213441159</v>
      </c>
      <c r="K54">
        <f t="shared" si="15"/>
        <v>35.252841047889689</v>
      </c>
      <c r="N54">
        <f t="shared" si="0"/>
        <v>2.8000000000000012</v>
      </c>
      <c r="O54">
        <f t="shared" si="16"/>
        <v>7.3025665579381478</v>
      </c>
      <c r="P54">
        <f t="shared" si="17"/>
        <v>25.072779697721849</v>
      </c>
      <c r="Q54">
        <f t="shared" si="18"/>
        <v>36.747739352716607</v>
      </c>
      <c r="T54">
        <f t="shared" si="1"/>
        <v>2.8000000000000012</v>
      </c>
      <c r="U54" s="2">
        <f t="shared" si="1"/>
        <v>5.5485386306544768</v>
      </c>
      <c r="V54" s="2">
        <f t="shared" si="2"/>
        <v>7.3025665579381478</v>
      </c>
      <c r="Y54">
        <f t="shared" si="3"/>
        <v>2.8000000000000012</v>
      </c>
      <c r="Z54">
        <f t="shared" si="4"/>
        <v>23.112773213441159</v>
      </c>
      <c r="AA54">
        <f t="shared" si="5"/>
        <v>25.072779697721849</v>
      </c>
      <c r="AC54">
        <f t="shared" si="6"/>
        <v>2.8000000000000012</v>
      </c>
      <c r="AD54">
        <f t="shared" si="7"/>
        <v>35.252841047889689</v>
      </c>
      <c r="AE54">
        <f t="shared" si="8"/>
        <v>36.747739352716607</v>
      </c>
      <c r="AF54">
        <f t="shared" si="9"/>
        <v>1.4948983048269184</v>
      </c>
      <c r="BB54">
        <f t="shared" si="10"/>
        <v>39.29153015527848</v>
      </c>
      <c r="BC54">
        <f t="shared" si="11"/>
        <v>1.6996690928914049</v>
      </c>
    </row>
    <row r="55" spans="8:55" x14ac:dyDescent="0.3">
      <c r="H55">
        <f t="shared" si="12"/>
        <v>2.9000000000000012</v>
      </c>
      <c r="I55">
        <f t="shared" si="13"/>
        <v>5.3414782597082144</v>
      </c>
      <c r="J55">
        <f t="shared" si="14"/>
        <v>23.667627076506605</v>
      </c>
      <c r="K55">
        <f t="shared" si="15"/>
        <v>37.591861062387075</v>
      </c>
      <c r="N55">
        <f t="shared" si="0"/>
        <v>2.9000000000000012</v>
      </c>
      <c r="O55">
        <f t="shared" si="16"/>
        <v>7.1543791311777429</v>
      </c>
      <c r="P55">
        <f t="shared" si="17"/>
        <v>25.803036353515665</v>
      </c>
      <c r="Q55">
        <f t="shared" si="18"/>
        <v>39.29153015527848</v>
      </c>
      <c r="T55">
        <f t="shared" si="1"/>
        <v>2.9000000000000012</v>
      </c>
      <c r="U55" s="2">
        <f t="shared" si="1"/>
        <v>5.3414782597082144</v>
      </c>
      <c r="V55" s="2">
        <f t="shared" si="2"/>
        <v>7.1543791311777429</v>
      </c>
      <c r="Y55">
        <f t="shared" si="3"/>
        <v>2.9000000000000012</v>
      </c>
      <c r="Z55">
        <f t="shared" si="4"/>
        <v>23.667627076506605</v>
      </c>
      <c r="AA55">
        <f t="shared" si="5"/>
        <v>25.803036353515665</v>
      </c>
      <c r="AC55">
        <f t="shared" si="6"/>
        <v>2.9000000000000012</v>
      </c>
      <c r="AD55">
        <f t="shared" si="7"/>
        <v>37.591861062387075</v>
      </c>
      <c r="AE55">
        <f t="shared" si="8"/>
        <v>39.29153015527848</v>
      </c>
      <c r="AF55">
        <f t="shared" si="9"/>
        <v>1.6996690928914049</v>
      </c>
      <c r="BB55">
        <f t="shared" si="10"/>
        <v>41.907605686285933</v>
      </c>
      <c r="BC55">
        <f t="shared" si="11"/>
        <v>1.9222745249496569</v>
      </c>
    </row>
    <row r="56" spans="8:55" x14ac:dyDescent="0.3">
      <c r="H56">
        <f t="shared" si="12"/>
        <v>3.0000000000000013</v>
      </c>
      <c r="I56">
        <f t="shared" si="13"/>
        <v>5.1375046850228339</v>
      </c>
      <c r="J56">
        <f t="shared" si="14"/>
        <v>24.201774902477425</v>
      </c>
      <c r="K56">
        <f t="shared" si="15"/>
        <v>39.985331161336276</v>
      </c>
      <c r="N56">
        <f t="shared" si="0"/>
        <v>3.0000000000000013</v>
      </c>
      <c r="O56">
        <f t="shared" si="16"/>
        <v>7.0050733343413061</v>
      </c>
      <c r="P56">
        <f t="shared" si="17"/>
        <v>26.51847426663344</v>
      </c>
      <c r="Q56">
        <f t="shared" si="18"/>
        <v>41.907605686285933</v>
      </c>
      <c r="T56">
        <f t="shared" si="1"/>
        <v>3.0000000000000013</v>
      </c>
      <c r="U56" s="2">
        <f t="shared" si="1"/>
        <v>5.1375046850228339</v>
      </c>
      <c r="V56" s="2">
        <f t="shared" si="2"/>
        <v>7.0050733343413061</v>
      </c>
      <c r="Y56">
        <f t="shared" si="3"/>
        <v>3.0000000000000013</v>
      </c>
      <c r="Z56">
        <f t="shared" si="4"/>
        <v>24.201774902477425</v>
      </c>
      <c r="AA56">
        <f t="shared" si="5"/>
        <v>26.51847426663344</v>
      </c>
      <c r="AC56">
        <f t="shared" si="6"/>
        <v>3.0000000000000013</v>
      </c>
      <c r="AD56">
        <f t="shared" si="7"/>
        <v>39.985331161336276</v>
      </c>
      <c r="AE56">
        <f t="shared" si="8"/>
        <v>41.907605686285933</v>
      </c>
      <c r="AF56">
        <f t="shared" si="9"/>
        <v>1.9222745249496569</v>
      </c>
      <c r="BB56">
        <f t="shared" si="10"/>
        <v>44.594478479620982</v>
      </c>
      <c r="BC56">
        <f t="shared" si="11"/>
        <v>2.1632823046118475</v>
      </c>
    </row>
    <row r="57" spans="8:55" x14ac:dyDescent="0.3">
      <c r="H57">
        <f t="shared" si="12"/>
        <v>3.1000000000000014</v>
      </c>
      <c r="I57">
        <f t="shared" si="13"/>
        <v>4.9370255631453839</v>
      </c>
      <c r="J57">
        <f t="shared" si="14"/>
        <v>24.715525370979709</v>
      </c>
      <c r="K57">
        <f t="shared" si="15"/>
        <v>42.431196175009134</v>
      </c>
      <c r="N57">
        <f t="shared" si="0"/>
        <v>3.1000000000000014</v>
      </c>
      <c r="O57">
        <f t="shared" si="16"/>
        <v>6.8549271735223787</v>
      </c>
      <c r="P57">
        <f t="shared" si="17"/>
        <v>27.218981600067572</v>
      </c>
      <c r="Q57">
        <f t="shared" si="18"/>
        <v>44.594478479620982</v>
      </c>
      <c r="T57">
        <f t="shared" si="1"/>
        <v>3.1000000000000014</v>
      </c>
      <c r="U57" s="2">
        <f t="shared" si="1"/>
        <v>4.9370255631453839</v>
      </c>
      <c r="V57" s="2">
        <f t="shared" si="2"/>
        <v>6.8549271735223787</v>
      </c>
      <c r="Y57">
        <f t="shared" si="3"/>
        <v>3.1000000000000014</v>
      </c>
      <c r="Z57">
        <f t="shared" si="4"/>
        <v>24.715525370979709</v>
      </c>
      <c r="AA57">
        <f t="shared" si="5"/>
        <v>27.218981600067572</v>
      </c>
      <c r="AC57">
        <f t="shared" si="6"/>
        <v>3.1000000000000014</v>
      </c>
      <c r="AD57">
        <f t="shared" si="7"/>
        <v>42.431196175009134</v>
      </c>
      <c r="AE57">
        <f t="shared" si="8"/>
        <v>44.594478479620982</v>
      </c>
      <c r="AF57">
        <f t="shared" si="9"/>
        <v>2.1632823046118475</v>
      </c>
      <c r="BB57">
        <f t="shared" si="10"/>
        <v>47.350651275495352</v>
      </c>
      <c r="BC57">
        <f t="shared" si="11"/>
        <v>2.4232174355725178</v>
      </c>
    </row>
    <row r="58" spans="8:55" x14ac:dyDescent="0.3">
      <c r="H58">
        <f t="shared" si="12"/>
        <v>3.2000000000000015</v>
      </c>
      <c r="I58">
        <f t="shared" si="13"/>
        <v>4.7404019178571479</v>
      </c>
      <c r="J58">
        <f t="shared" si="14"/>
        <v>25.209227927294247</v>
      </c>
      <c r="K58">
        <f t="shared" si="15"/>
        <v>44.927433839922834</v>
      </c>
      <c r="N58">
        <f t="shared" si="0"/>
        <v>3.2000000000000015</v>
      </c>
      <c r="O58">
        <f t="shared" si="16"/>
        <v>6.7042096578071462</v>
      </c>
      <c r="P58">
        <f t="shared" si="17"/>
        <v>27.904474317419808</v>
      </c>
      <c r="Q58">
        <f t="shared" si="18"/>
        <v>47.350651275495352</v>
      </c>
      <c r="T58">
        <f t="shared" si="1"/>
        <v>3.2000000000000015</v>
      </c>
      <c r="U58" s="2">
        <f t="shared" si="1"/>
        <v>4.7404019178571479</v>
      </c>
      <c r="V58" s="2">
        <f t="shared" si="2"/>
        <v>6.7042096578071462</v>
      </c>
      <c r="Y58">
        <f t="shared" si="3"/>
        <v>3.2000000000000015</v>
      </c>
      <c r="Z58">
        <f t="shared" si="4"/>
        <v>25.209227927294247</v>
      </c>
      <c r="AA58">
        <f t="shared" si="5"/>
        <v>27.904474317419808</v>
      </c>
      <c r="AC58">
        <f t="shared" si="6"/>
        <v>3.2000000000000015</v>
      </c>
      <c r="AD58">
        <f t="shared" si="7"/>
        <v>44.927433839922834</v>
      </c>
      <c r="AE58">
        <f t="shared" si="8"/>
        <v>47.350651275495352</v>
      </c>
      <c r="AF58">
        <f t="shared" si="9"/>
        <v>2.4232174355725178</v>
      </c>
      <c r="BB58">
        <f t="shared" si="10"/>
        <v>50.174619755526365</v>
      </c>
      <c r="BC58">
        <f t="shared" si="11"/>
        <v>2.7025611132848226</v>
      </c>
    </row>
    <row r="59" spans="8:55" x14ac:dyDescent="0.3">
      <c r="H59">
        <f t="shared" si="12"/>
        <v>3.3000000000000016</v>
      </c>
      <c r="I59">
        <f t="shared" si="13"/>
        <v>4.5479495066348017</v>
      </c>
      <c r="J59">
        <f t="shared" si="14"/>
        <v>25.683268119079962</v>
      </c>
      <c r="K59">
        <f t="shared" si="15"/>
        <v>47.472058642241542</v>
      </c>
      <c r="N59">
        <f t="shared" si="0"/>
        <v>3.3000000000000016</v>
      </c>
      <c r="O59">
        <f t="shared" si="16"/>
        <v>6.5531801273124746</v>
      </c>
      <c r="P59">
        <f t="shared" si="17"/>
        <v>28.574895283200522</v>
      </c>
      <c r="Q59">
        <f t="shared" si="18"/>
        <v>50.174619755526365</v>
      </c>
      <c r="T59">
        <f t="shared" si="1"/>
        <v>3.3000000000000016</v>
      </c>
      <c r="U59" s="2">
        <f t="shared" si="1"/>
        <v>4.5479495066348017</v>
      </c>
      <c r="V59" s="2">
        <f t="shared" si="2"/>
        <v>6.5531801273124746</v>
      </c>
      <c r="Y59">
        <f t="shared" si="3"/>
        <v>3.3000000000000016</v>
      </c>
      <c r="Z59">
        <f t="shared" si="4"/>
        <v>25.683268119079962</v>
      </c>
      <c r="AA59">
        <f t="shared" si="5"/>
        <v>28.574895283200522</v>
      </c>
      <c r="AC59">
        <f t="shared" si="6"/>
        <v>3.3000000000000016</v>
      </c>
      <c r="AD59">
        <f t="shared" si="7"/>
        <v>47.472058642241542</v>
      </c>
      <c r="AE59">
        <f t="shared" si="8"/>
        <v>50.174619755526365</v>
      </c>
      <c r="AF59">
        <f t="shared" si="9"/>
        <v>2.7025611132848226</v>
      </c>
      <c r="BB59">
        <f t="shared" si="10"/>
        <v>53.064875184482979</v>
      </c>
      <c r="BC59">
        <f t="shared" si="11"/>
        <v>3.0017499828002698</v>
      </c>
    </row>
    <row r="60" spans="8:55" x14ac:dyDescent="0.3">
      <c r="H60">
        <f t="shared" si="12"/>
        <v>3.4000000000000017</v>
      </c>
      <c r="I60">
        <f t="shared" si="13"/>
        <v>4.3599405067205019</v>
      </c>
      <c r="J60">
        <f t="shared" si="14"/>
        <v>26.138063069743442</v>
      </c>
      <c r="K60">
        <f t="shared" si="15"/>
        <v>50.063125201682709</v>
      </c>
      <c r="N60">
        <f t="shared" si="0"/>
        <v>3.4000000000000017</v>
      </c>
      <c r="O60">
        <f t="shared" si="16"/>
        <v>6.402087674621491</v>
      </c>
      <c r="P60">
        <f t="shared" si="17"/>
        <v>29.230213295931769</v>
      </c>
      <c r="Q60">
        <f t="shared" si="18"/>
        <v>53.064875184482979</v>
      </c>
      <c r="T60">
        <f t="shared" si="1"/>
        <v>3.4000000000000017</v>
      </c>
      <c r="U60" s="2">
        <f t="shared" si="1"/>
        <v>4.3599405067205019</v>
      </c>
      <c r="V60" s="2">
        <f t="shared" si="2"/>
        <v>6.402087674621491</v>
      </c>
      <c r="Y60">
        <f t="shared" si="3"/>
        <v>3.4000000000000017</v>
      </c>
      <c r="Z60">
        <f t="shared" si="4"/>
        <v>26.138063069743442</v>
      </c>
      <c r="AA60">
        <f t="shared" si="5"/>
        <v>29.230213295931769</v>
      </c>
      <c r="AC60">
        <f t="shared" si="6"/>
        <v>3.4000000000000017</v>
      </c>
      <c r="AD60">
        <f t="shared" si="7"/>
        <v>50.063125201682709</v>
      </c>
      <c r="AE60">
        <f t="shared" si="8"/>
        <v>53.064875184482979</v>
      </c>
      <c r="AF60">
        <f t="shared" si="9"/>
        <v>3.0017499828002698</v>
      </c>
      <c r="BB60">
        <f t="shared" si="10"/>
        <v>56.019906952449261</v>
      </c>
      <c r="BC60">
        <f t="shared" si="11"/>
        <v>3.3211757412586067</v>
      </c>
    </row>
    <row r="61" spans="8:55" x14ac:dyDescent="0.3">
      <c r="H61">
        <f t="shared" si="12"/>
        <v>3.5000000000000018</v>
      </c>
      <c r="I61">
        <f t="shared" si="13"/>
        <v>4.1766054623744111</v>
      </c>
      <c r="J61">
        <f t="shared" si="14"/>
        <v>26.574057120415493</v>
      </c>
      <c r="K61">
        <f t="shared" si="15"/>
        <v>52.698731211190655</v>
      </c>
      <c r="N61">
        <f t="shared" si="0"/>
        <v>3.5000000000000018</v>
      </c>
      <c r="O61">
        <f t="shared" si="16"/>
        <v>6.2511706579534456</v>
      </c>
      <c r="P61">
        <f t="shared" si="17"/>
        <v>29.870422063393917</v>
      </c>
      <c r="Q61">
        <f t="shared" si="18"/>
        <v>56.019906952449261</v>
      </c>
      <c r="T61">
        <f t="shared" si="1"/>
        <v>3.5000000000000018</v>
      </c>
      <c r="U61" s="2">
        <f t="shared" si="1"/>
        <v>4.1766054623744111</v>
      </c>
      <c r="V61" s="2">
        <f t="shared" si="2"/>
        <v>6.2511706579534456</v>
      </c>
      <c r="Y61">
        <f t="shared" si="3"/>
        <v>3.5000000000000018</v>
      </c>
      <c r="Z61">
        <f t="shared" si="4"/>
        <v>26.574057120415493</v>
      </c>
      <c r="AA61">
        <f t="shared" si="5"/>
        <v>29.870422063393917</v>
      </c>
      <c r="AC61">
        <f t="shared" si="6"/>
        <v>3.5000000000000018</v>
      </c>
      <c r="AD61">
        <f t="shared" si="7"/>
        <v>52.698731211190655</v>
      </c>
      <c r="AE61">
        <f t="shared" si="8"/>
        <v>56.019906952449261</v>
      </c>
      <c r="AF61">
        <f t="shared" si="9"/>
        <v>3.3211757412586067</v>
      </c>
      <c r="BB61">
        <f t="shared" si="10"/>
        <v>59.038205012078421</v>
      </c>
      <c r="BC61">
        <f t="shared" si="11"/>
        <v>3.6611850615343471</v>
      </c>
    </row>
    <row r="62" spans="8:55" x14ac:dyDescent="0.3">
      <c r="H62">
        <f t="shared" si="12"/>
        <v>3.6000000000000019</v>
      </c>
      <c r="I62">
        <f t="shared" si="13"/>
        <v>3.9981354379249376</v>
      </c>
      <c r="J62">
        <f t="shared" si="14"/>
        <v>26.991717666652935</v>
      </c>
      <c r="K62">
        <f t="shared" si="15"/>
        <v>55.377019950544074</v>
      </c>
      <c r="N62">
        <f t="shared" si="0"/>
        <v>3.6000000000000019</v>
      </c>
      <c r="O62">
        <f t="shared" si="16"/>
        <v>6.1006563036392105</v>
      </c>
      <c r="P62">
        <f t="shared" si="17"/>
        <v>30.495539129189261</v>
      </c>
      <c r="Q62">
        <f t="shared" si="18"/>
        <v>59.038205012078421</v>
      </c>
      <c r="T62">
        <f t="shared" si="1"/>
        <v>3.6000000000000019</v>
      </c>
      <c r="U62" s="2">
        <f t="shared" si="1"/>
        <v>3.9981354379249376</v>
      </c>
      <c r="V62" s="2">
        <f t="shared" si="2"/>
        <v>6.1006563036392105</v>
      </c>
      <c r="Y62">
        <f t="shared" si="3"/>
        <v>3.6000000000000019</v>
      </c>
      <c r="Z62">
        <f t="shared" si="4"/>
        <v>26.991717666652935</v>
      </c>
      <c r="AA62">
        <f t="shared" si="5"/>
        <v>30.495539129189261</v>
      </c>
      <c r="AC62">
        <f t="shared" si="6"/>
        <v>3.6000000000000019</v>
      </c>
      <c r="AD62">
        <f t="shared" si="7"/>
        <v>55.377019950544074</v>
      </c>
      <c r="AE62">
        <f t="shared" si="8"/>
        <v>59.038205012078421</v>
      </c>
      <c r="AF62">
        <f t="shared" si="9"/>
        <v>3.6611850615343471</v>
      </c>
    </row>
    <row r="63" spans="8:55" x14ac:dyDescent="0.3">
      <c r="H63">
        <f t="shared" si="12"/>
        <v>3.700000000000002</v>
      </c>
      <c r="I63">
        <f t="shared" si="13"/>
        <v>3.8246843249878433</v>
      </c>
      <c r="J63">
        <f t="shared" si="14"/>
        <v>27.391531210445429</v>
      </c>
      <c r="K63">
        <f t="shared" si="15"/>
        <v>58.096182394398994</v>
      </c>
      <c r="N63">
        <f t="shared" si="0"/>
        <v>3.700000000000002</v>
      </c>
      <c r="O63">
        <f t="shared" si="16"/>
        <v>5.9507603948000494</v>
      </c>
      <c r="P63">
        <f t="shared" si="17"/>
        <v>31.105604759553181</v>
      </c>
      <c r="Q63">
        <f t="shared" si="18"/>
        <v>62.118262206515546</v>
      </c>
      <c r="T63">
        <f t="shared" si="1"/>
        <v>3.700000000000002</v>
      </c>
      <c r="U63" s="2">
        <f t="shared" si="1"/>
        <v>3.8246843249878433</v>
      </c>
      <c r="V63" s="2">
        <f t="shared" si="2"/>
        <v>5.9507603948000494</v>
      </c>
      <c r="Y63">
        <f t="shared" si="3"/>
        <v>3.700000000000002</v>
      </c>
      <c r="Z63">
        <f t="shared" si="4"/>
        <v>27.391531210445429</v>
      </c>
      <c r="AA63">
        <f t="shared" si="5"/>
        <v>31.105604759553181</v>
      </c>
      <c r="AC63">
        <f t="shared" si="6"/>
        <v>3.700000000000002</v>
      </c>
      <c r="AD63">
        <f t="shared" si="7"/>
        <v>58.096182394398994</v>
      </c>
      <c r="AE63">
        <f t="shared" si="8"/>
        <v>62.118262206515546</v>
      </c>
      <c r="AF63">
        <f t="shared" si="9"/>
        <v>4.0220798121165515</v>
      </c>
    </row>
    <row r="64" spans="8:55" x14ac:dyDescent="0.3">
      <c r="H64">
        <f t="shared" si="12"/>
        <v>3.800000000000002</v>
      </c>
      <c r="I64">
        <f t="shared" si="13"/>
        <v>3.6563712564918402</v>
      </c>
      <c r="J64">
        <f t="shared" si="14"/>
        <v>27.773999642944212</v>
      </c>
      <c r="K64">
        <f t="shared" si="15"/>
        <v>60.854458937068479</v>
      </c>
      <c r="N64">
        <f t="shared" si="0"/>
        <v>3.800000000000002</v>
      </c>
      <c r="O64">
        <f t="shared" si="16"/>
        <v>5.8016870425467149</v>
      </c>
      <c r="P64">
        <f t="shared" si="17"/>
        <v>31.700680799033186</v>
      </c>
      <c r="Q64">
        <f t="shared" si="18"/>
        <v>65.258576484444859</v>
      </c>
      <c r="T64">
        <f t="shared" si="1"/>
        <v>3.800000000000002</v>
      </c>
      <c r="U64" s="2">
        <f t="shared" si="1"/>
        <v>3.6563712564918402</v>
      </c>
      <c r="V64" s="2">
        <f t="shared" si="2"/>
        <v>5.8016870425467149</v>
      </c>
      <c r="Y64">
        <f t="shared" si="3"/>
        <v>3.800000000000002</v>
      </c>
      <c r="Z64">
        <f t="shared" si="4"/>
        <v>27.773999642944212</v>
      </c>
      <c r="AA64">
        <f t="shared" si="5"/>
        <v>31.700680799033186</v>
      </c>
      <c r="AC64">
        <f t="shared" si="6"/>
        <v>3.800000000000002</v>
      </c>
      <c r="AD64">
        <f t="shared" si="7"/>
        <v>60.854458937068479</v>
      </c>
      <c r="AE64">
        <f t="shared" si="8"/>
        <v>65.258576484444859</v>
      </c>
      <c r="AF64">
        <f t="shared" si="9"/>
        <v>4.4041175473763801</v>
      </c>
    </row>
    <row r="65" spans="8:32" x14ac:dyDescent="0.3">
      <c r="H65">
        <f t="shared" si="12"/>
        <v>3.9000000000000021</v>
      </c>
      <c r="I65">
        <f t="shared" si="13"/>
        <v>3.4932830847409324</v>
      </c>
      <c r="J65">
        <f t="shared" si="14"/>
        <v>28.139636768593395</v>
      </c>
      <c r="K65">
        <f t="shared" si="15"/>
        <v>63.65014075764536</v>
      </c>
      <c r="N65">
        <f t="shared" si="0"/>
        <v>3.9000000000000021</v>
      </c>
      <c r="O65">
        <f t="shared" si="16"/>
        <v>5.6536285355281146</v>
      </c>
      <c r="P65">
        <f t="shared" si="17"/>
        <v>32.280849503287861</v>
      </c>
      <c r="Q65">
        <f t="shared" si="18"/>
        <v>68.457652999560906</v>
      </c>
      <c r="T65">
        <f t="shared" si="1"/>
        <v>3.9000000000000021</v>
      </c>
      <c r="U65" s="2">
        <f t="shared" si="1"/>
        <v>3.4932830847409324</v>
      </c>
      <c r="V65" s="2">
        <f t="shared" si="2"/>
        <v>5.6536285355281146</v>
      </c>
      <c r="Y65">
        <f t="shared" si="3"/>
        <v>3.9000000000000021</v>
      </c>
      <c r="Z65">
        <f t="shared" si="4"/>
        <v>28.139636768593395</v>
      </c>
      <c r="AA65">
        <f t="shared" si="5"/>
        <v>32.280849503287861</v>
      </c>
      <c r="AC65">
        <f t="shared" si="6"/>
        <v>3.9000000000000021</v>
      </c>
      <c r="AD65">
        <f t="shared" si="7"/>
        <v>63.65014075764536</v>
      </c>
      <c r="AE65">
        <f t="shared" si="8"/>
        <v>68.457652999560906</v>
      </c>
      <c r="AF65">
        <f t="shared" si="9"/>
        <v>4.8075122419155463</v>
      </c>
    </row>
    <row r="66" spans="8:32" x14ac:dyDescent="0.3">
      <c r="H66">
        <f t="shared" si="12"/>
        <v>4.0000000000000018</v>
      </c>
      <c r="I66">
        <f t="shared" si="13"/>
        <v>3.3354768855001788</v>
      </c>
      <c r="J66">
        <f t="shared" si="14"/>
        <v>28.488965077067487</v>
      </c>
      <c r="K66">
        <f t="shared" si="15"/>
        <v>66.481570849928403</v>
      </c>
      <c r="N66">
        <f t="shared" si="0"/>
        <v>4.0000000000000018</v>
      </c>
      <c r="O66">
        <f t="shared" si="16"/>
        <v>5.5067652632622028</v>
      </c>
      <c r="P66">
        <f t="shared" si="17"/>
        <v>32.846212356840674</v>
      </c>
      <c r="Q66">
        <f t="shared" si="18"/>
        <v>71.714006092567331</v>
      </c>
      <c r="T66">
        <f t="shared" si="1"/>
        <v>4.0000000000000018</v>
      </c>
      <c r="U66" s="2">
        <f t="shared" si="1"/>
        <v>3.3354768855001788</v>
      </c>
      <c r="V66" s="2">
        <f t="shared" si="2"/>
        <v>5.5067652632622028</v>
      </c>
      <c r="Y66">
        <f t="shared" si="3"/>
        <v>4.0000000000000018</v>
      </c>
      <c r="Z66">
        <f t="shared" si="4"/>
        <v>28.488965077067487</v>
      </c>
      <c r="AA66">
        <f t="shared" si="5"/>
        <v>32.846212356840674</v>
      </c>
      <c r="AC66">
        <f t="shared" si="6"/>
        <v>4.0000000000000018</v>
      </c>
      <c r="AD66">
        <f t="shared" si="7"/>
        <v>66.481570849928403</v>
      </c>
      <c r="AE66">
        <f t="shared" si="8"/>
        <v>71.714006092567331</v>
      </c>
      <c r="AF66">
        <f t="shared" si="9"/>
        <v>5.2324352426389282</v>
      </c>
    </row>
    <row r="67" spans="8:32" x14ac:dyDescent="0.3">
      <c r="H67">
        <f t="shared" si="12"/>
        <v>4.1000000000000014</v>
      </c>
      <c r="I67">
        <f t="shared" si="13"/>
        <v>3.1829824548729881</v>
      </c>
      <c r="J67">
        <f t="shared" si="14"/>
        <v>28.822512765617503</v>
      </c>
      <c r="K67">
        <f t="shared" si="15"/>
        <v>69.347144742062653</v>
      </c>
      <c r="N67">
        <f t="shared" si="0"/>
        <v>4.1000000000000014</v>
      </c>
      <c r="O67">
        <f t="shared" si="16"/>
        <v>5.3612657083729172</v>
      </c>
      <c r="P67">
        <f t="shared" si="17"/>
        <v>33.396888883166895</v>
      </c>
      <c r="Q67">
        <f t="shared" si="18"/>
        <v>75.026161154567717</v>
      </c>
      <c r="T67">
        <f t="shared" si="1"/>
        <v>4.1000000000000014</v>
      </c>
      <c r="U67" s="2">
        <f t="shared" si="1"/>
        <v>3.1829824548729881</v>
      </c>
      <c r="V67" s="2">
        <f t="shared" si="2"/>
        <v>5.3612657083729172</v>
      </c>
      <c r="Y67">
        <f t="shared" si="3"/>
        <v>4.1000000000000014</v>
      </c>
      <c r="Z67">
        <f t="shared" si="4"/>
        <v>28.822512765617503</v>
      </c>
      <c r="AA67">
        <f t="shared" si="5"/>
        <v>33.396888883166895</v>
      </c>
      <c r="AC67">
        <f t="shared" si="6"/>
        <v>4.1000000000000014</v>
      </c>
      <c r="AD67">
        <f t="shared" si="7"/>
        <v>69.347144742062653</v>
      </c>
      <c r="AE67">
        <f t="shared" si="8"/>
        <v>75.026161154567717</v>
      </c>
      <c r="AF67">
        <f t="shared" si="9"/>
        <v>5.6790164125050637</v>
      </c>
    </row>
    <row r="68" spans="8:32" x14ac:dyDescent="0.3">
      <c r="H68">
        <f t="shared" si="12"/>
        <v>4.2000000000000011</v>
      </c>
      <c r="I68">
        <f t="shared" si="13"/>
        <v>3.0358047704293343</v>
      </c>
      <c r="J68">
        <f t="shared" si="14"/>
        <v>29.140811011104802</v>
      </c>
      <c r="K68">
        <f t="shared" si="15"/>
        <v>72.245310930898768</v>
      </c>
      <c r="N68">
        <f t="shared" si="0"/>
        <v>4.2000000000000011</v>
      </c>
      <c r="O68">
        <f t="shared" si="16"/>
        <v>5.2172865026319091</v>
      </c>
      <c r="P68">
        <f t="shared" si="17"/>
        <v>33.933015454004185</v>
      </c>
      <c r="Q68">
        <f t="shared" si="18"/>
        <v>78.39265637142627</v>
      </c>
      <c r="T68">
        <f t="shared" si="1"/>
        <v>4.2000000000000011</v>
      </c>
      <c r="U68" s="2">
        <f t="shared" si="1"/>
        <v>3.0358047704293343</v>
      </c>
      <c r="V68" s="2">
        <f t="shared" si="2"/>
        <v>5.2172865026319091</v>
      </c>
      <c r="Y68">
        <f t="shared" si="3"/>
        <v>4.2000000000000011</v>
      </c>
      <c r="Z68">
        <f t="shared" si="4"/>
        <v>29.140811011104802</v>
      </c>
      <c r="AA68">
        <f t="shared" si="5"/>
        <v>33.933015454004185</v>
      </c>
      <c r="AC68">
        <f t="shared" si="6"/>
        <v>4.2000000000000011</v>
      </c>
      <c r="AD68">
        <f t="shared" si="7"/>
        <v>72.245310930898768</v>
      </c>
      <c r="AE68">
        <f t="shared" si="8"/>
        <v>78.39265637142627</v>
      </c>
      <c r="AF68">
        <f t="shared" si="9"/>
        <v>6.1473454405275021</v>
      </c>
    </row>
    <row r="69" spans="8:32" x14ac:dyDescent="0.3">
      <c r="H69">
        <f t="shared" si="12"/>
        <v>4.3000000000000007</v>
      </c>
      <c r="I69">
        <f t="shared" si="13"/>
        <v>2.8939263925530749</v>
      </c>
      <c r="J69">
        <f t="shared" si="14"/>
        <v>29.444391488147737</v>
      </c>
      <c r="K69">
        <f t="shared" si="15"/>
        <v>75.174571055861392</v>
      </c>
      <c r="N69">
        <f t="shared" si="0"/>
        <v>4.3000000000000007</v>
      </c>
      <c r="O69">
        <f t="shared" si="16"/>
        <v>5.0749725415570213</v>
      </c>
      <c r="P69">
        <f t="shared" si="17"/>
        <v>34.454744104267377</v>
      </c>
      <c r="Q69">
        <f t="shared" si="18"/>
        <v>81.812044349339843</v>
      </c>
      <c r="T69">
        <f t="shared" si="1"/>
        <v>4.3000000000000007</v>
      </c>
      <c r="U69" s="2">
        <f t="shared" si="1"/>
        <v>2.8939263925530749</v>
      </c>
      <c r="V69" s="2">
        <f t="shared" si="2"/>
        <v>5.0749725415570213</v>
      </c>
      <c r="Y69">
        <f t="shared" si="3"/>
        <v>4.3000000000000007</v>
      </c>
      <c r="Z69">
        <f t="shared" si="4"/>
        <v>29.444391488147737</v>
      </c>
      <c r="AA69">
        <f t="shared" si="5"/>
        <v>34.454744104267377</v>
      </c>
      <c r="AC69">
        <f t="shared" si="6"/>
        <v>4.3000000000000007</v>
      </c>
      <c r="AD69">
        <f t="shared" si="7"/>
        <v>75.174571055861392</v>
      </c>
      <c r="AE69">
        <f t="shared" si="8"/>
        <v>81.812044349339843</v>
      </c>
      <c r="AF69">
        <f t="shared" si="9"/>
        <v>6.6374732934784504</v>
      </c>
    </row>
    <row r="70" spans="8:32" x14ac:dyDescent="0.3">
      <c r="H70">
        <f t="shared" si="12"/>
        <v>4.4000000000000004</v>
      </c>
      <c r="I70">
        <f t="shared" si="13"/>
        <v>2.7573097862321188</v>
      </c>
      <c r="J70">
        <f t="shared" si="14"/>
        <v>29.733784127403045</v>
      </c>
      <c r="K70">
        <f t="shared" si="15"/>
        <v>78.133479836638926</v>
      </c>
      <c r="N70">
        <f t="shared" si="0"/>
        <v>4.4000000000000004</v>
      </c>
      <c r="O70">
        <f t="shared" si="16"/>
        <v>4.9344571522451721</v>
      </c>
      <c r="P70">
        <f t="shared" si="17"/>
        <v>34.962241358423078</v>
      </c>
      <c r="Q70">
        <f t="shared" si="18"/>
        <v>85.282893622474361</v>
      </c>
      <c r="T70">
        <f t="shared" si="1"/>
        <v>4.4000000000000004</v>
      </c>
      <c r="U70" s="2">
        <f t="shared" si="1"/>
        <v>2.7573097862321188</v>
      </c>
      <c r="V70" s="2">
        <f t="shared" si="2"/>
        <v>4.9344571522451721</v>
      </c>
      <c r="Y70">
        <f t="shared" si="3"/>
        <v>4.4000000000000004</v>
      </c>
      <c r="Z70">
        <f t="shared" si="4"/>
        <v>29.733784127403045</v>
      </c>
      <c r="AA70">
        <f t="shared" si="5"/>
        <v>34.962241358423078</v>
      </c>
      <c r="AC70">
        <f t="shared" si="6"/>
        <v>4.4000000000000004</v>
      </c>
      <c r="AD70">
        <f t="shared" si="7"/>
        <v>78.133479836638926</v>
      </c>
      <c r="AE70">
        <f t="shared" si="8"/>
        <v>85.282893622474361</v>
      </c>
      <c r="AF70">
        <f t="shared" si="9"/>
        <v>7.149413785835435</v>
      </c>
    </row>
    <row r="71" spans="8:32" x14ac:dyDescent="0.3">
      <c r="H71">
        <f t="shared" si="12"/>
        <v>4.5</v>
      </c>
      <c r="I71">
        <f t="shared" si="13"/>
        <v>2.6258995474662479</v>
      </c>
      <c r="J71">
        <f t="shared" si="14"/>
        <v>30.009515106026257</v>
      </c>
      <c r="K71">
        <f t="shared" si="15"/>
        <v>81.120644798310394</v>
      </c>
      <c r="N71">
        <f t="shared" si="0"/>
        <v>4.5</v>
      </c>
      <c r="O71">
        <f t="shared" si="16"/>
        <v>4.7958623091089576</v>
      </c>
      <c r="P71">
        <f t="shared" si="17"/>
        <v>35.455687073647596</v>
      </c>
      <c r="Q71">
        <f t="shared" si="18"/>
        <v>88.8037900440779</v>
      </c>
      <c r="T71">
        <f t="shared" si="1"/>
        <v>4.5</v>
      </c>
      <c r="U71" s="2">
        <f t="shared" si="1"/>
        <v>2.6258995474662479</v>
      </c>
      <c r="V71" s="2">
        <f t="shared" si="2"/>
        <v>4.7958623091089576</v>
      </c>
      <c r="Y71">
        <f t="shared" si="3"/>
        <v>4.5</v>
      </c>
      <c r="Z71">
        <f t="shared" si="4"/>
        <v>30.009515106026257</v>
      </c>
      <c r="AA71">
        <f t="shared" si="5"/>
        <v>35.455687073647596</v>
      </c>
      <c r="AC71">
        <f t="shared" si="6"/>
        <v>4.5</v>
      </c>
      <c r="AD71">
        <f t="shared" si="7"/>
        <v>81.120644798310394</v>
      </c>
      <c r="AE71">
        <f t="shared" si="8"/>
        <v>88.8037900440779</v>
      </c>
      <c r="AF71">
        <f t="shared" si="9"/>
        <v>7.6831452457675056</v>
      </c>
    </row>
    <row r="72" spans="8:32" x14ac:dyDescent="0.3">
      <c r="H72">
        <f t="shared" si="12"/>
        <v>4.5999999999999996</v>
      </c>
      <c r="I72">
        <f t="shared" si="13"/>
        <v>2.499624522080107</v>
      </c>
      <c r="J72">
        <f t="shared" si="14"/>
        <v>30.27210506077288</v>
      </c>
      <c r="K72">
        <f t="shared" si="15"/>
        <v>84.134725806650351</v>
      </c>
      <c r="N72">
        <f t="shared" si="0"/>
        <v>4.5999999999999996</v>
      </c>
      <c r="O72">
        <f t="shared" si="16"/>
        <v>4.6592988922371221</v>
      </c>
      <c r="P72">
        <f t="shared" si="17"/>
        <v>35.935273304558493</v>
      </c>
      <c r="Q72">
        <f t="shared" si="18"/>
        <v>92.373338062988211</v>
      </c>
      <c r="T72">
        <f t="shared" si="1"/>
        <v>4.5999999999999996</v>
      </c>
      <c r="U72" s="2">
        <f t="shared" si="1"/>
        <v>2.499624522080107</v>
      </c>
      <c r="V72" s="2">
        <f t="shared" si="2"/>
        <v>4.6592988922371221</v>
      </c>
      <c r="Y72">
        <f t="shared" si="3"/>
        <v>4.5999999999999996</v>
      </c>
      <c r="Z72">
        <f t="shared" si="4"/>
        <v>30.27210506077288</v>
      </c>
      <c r="AA72">
        <f t="shared" si="5"/>
        <v>35.935273304558493</v>
      </c>
      <c r="AC72">
        <f t="shared" si="6"/>
        <v>4.5999999999999996</v>
      </c>
      <c r="AD72">
        <f t="shared" si="7"/>
        <v>84.134725806650351</v>
      </c>
      <c r="AE72">
        <f t="shared" si="8"/>
        <v>92.373338062988211</v>
      </c>
      <c r="AF72">
        <f t="shared" si="9"/>
        <v>8.2386122563378592</v>
      </c>
    </row>
    <row r="73" spans="8:32" x14ac:dyDescent="0.3">
      <c r="H73">
        <f t="shared" si="12"/>
        <v>4.6999999999999993</v>
      </c>
      <c r="I73">
        <f t="shared" si="13"/>
        <v>2.378399807983997</v>
      </c>
      <c r="J73">
        <f t="shared" si="14"/>
        <v>30.52206751298089</v>
      </c>
      <c r="K73">
        <f t="shared" si="15"/>
        <v>87.174434435338043</v>
      </c>
      <c r="N73">
        <f t="shared" si="0"/>
        <v>4.6999999999999993</v>
      </c>
      <c r="O73">
        <f t="shared" si="16"/>
        <v>4.5248669832021386</v>
      </c>
      <c r="P73">
        <f t="shared" si="17"/>
        <v>36.401203193782202</v>
      </c>
      <c r="Q73">
        <f t="shared" si="18"/>
        <v>95.990161887905245</v>
      </c>
      <c r="T73">
        <f t="shared" si="1"/>
        <v>4.6999999999999993</v>
      </c>
      <c r="U73" s="2">
        <f t="shared" si="1"/>
        <v>2.378399807983997</v>
      </c>
      <c r="V73" s="2">
        <f t="shared" si="2"/>
        <v>4.5248669832021386</v>
      </c>
      <c r="Y73">
        <f t="shared" si="3"/>
        <v>4.6999999999999993</v>
      </c>
      <c r="Z73">
        <f t="shared" si="4"/>
        <v>30.52206751298089</v>
      </c>
      <c r="AA73">
        <f t="shared" si="5"/>
        <v>36.401203193782202</v>
      </c>
      <c r="AC73">
        <f t="shared" si="6"/>
        <v>4.6999999999999993</v>
      </c>
      <c r="AD73">
        <f t="shared" si="7"/>
        <v>87.174434435338043</v>
      </c>
      <c r="AE73">
        <f t="shared" si="8"/>
        <v>95.990161887905245</v>
      </c>
      <c r="AF73">
        <f t="shared" si="9"/>
        <v>8.8157274525672022</v>
      </c>
    </row>
    <row r="74" spans="8:32" x14ac:dyDescent="0.3">
      <c r="H74">
        <f t="shared" si="12"/>
        <v>4.7999999999999989</v>
      </c>
      <c r="I74">
        <f t="shared" si="13"/>
        <v>2.2621286348164418</v>
      </c>
      <c r="J74">
        <f t="shared" si="14"/>
        <v>30.759907493779288</v>
      </c>
      <c r="K74">
        <f t="shared" si="15"/>
        <v>90.238533185676047</v>
      </c>
      <c r="N74">
        <f t="shared" si="0"/>
        <v>4.7999999999999989</v>
      </c>
      <c r="O74">
        <f t="shared" si="16"/>
        <v>4.3926561932863493</v>
      </c>
      <c r="P74">
        <f t="shared" si="17"/>
        <v>36.853689892102416</v>
      </c>
      <c r="Q74">
        <f t="shared" si="18"/>
        <v>99.652906542199474</v>
      </c>
      <c r="T74">
        <f t="shared" si="1"/>
        <v>4.7999999999999989</v>
      </c>
      <c r="U74" s="2">
        <f t="shared" si="1"/>
        <v>2.2621286348164418</v>
      </c>
      <c r="V74" s="2">
        <f t="shared" si="2"/>
        <v>4.3926561932863493</v>
      </c>
      <c r="Y74">
        <f t="shared" si="3"/>
        <v>4.7999999999999989</v>
      </c>
      <c r="Z74">
        <f t="shared" si="4"/>
        <v>30.759907493779288</v>
      </c>
      <c r="AA74">
        <f t="shared" si="5"/>
        <v>36.853689892102416</v>
      </c>
      <c r="AC74">
        <f t="shared" si="6"/>
        <v>4.7999999999999989</v>
      </c>
      <c r="AD74">
        <f t="shared" si="7"/>
        <v>90.238533185676047</v>
      </c>
      <c r="AE74">
        <f t="shared" si="8"/>
        <v>99.652906542199474</v>
      </c>
      <c r="AF74">
        <f t="shared" si="9"/>
        <v>9.4143733565234271</v>
      </c>
    </row>
    <row r="75" spans="8:32" x14ac:dyDescent="0.3">
      <c r="H75">
        <f t="shared" si="12"/>
        <v>4.8999999999999986</v>
      </c>
      <c r="I75">
        <f t="shared" si="13"/>
        <v>2.1507041174335049</v>
      </c>
      <c r="J75">
        <f t="shared" si="14"/>
        <v>30.986120357260933</v>
      </c>
      <c r="K75">
        <f t="shared" si="15"/>
        <v>93.325834578228054</v>
      </c>
      <c r="N75">
        <f t="shared" si="0"/>
        <v>4.8999999999999986</v>
      </c>
      <c r="O75">
        <f t="shared" si="16"/>
        <v>4.2627460192848972</v>
      </c>
      <c r="P75">
        <f t="shared" si="17"/>
        <v>37.292955511431053</v>
      </c>
      <c r="Q75">
        <f t="shared" si="18"/>
        <v>103.36023881237615</v>
      </c>
      <c r="T75">
        <f t="shared" si="1"/>
        <v>4.8999999999999986</v>
      </c>
      <c r="U75" s="2">
        <f t="shared" si="1"/>
        <v>2.1507041174335049</v>
      </c>
      <c r="V75" s="2">
        <f t="shared" si="2"/>
        <v>4.2627460192848972</v>
      </c>
      <c r="Y75">
        <f t="shared" si="3"/>
        <v>4.8999999999999986</v>
      </c>
      <c r="Z75">
        <f t="shared" si="4"/>
        <v>30.986120357260933</v>
      </c>
      <c r="AA75">
        <f t="shared" si="5"/>
        <v>37.292955511431053</v>
      </c>
      <c r="AC75">
        <f t="shared" si="6"/>
        <v>4.8999999999999986</v>
      </c>
      <c r="AD75">
        <f t="shared" si="7"/>
        <v>93.325834578228054</v>
      </c>
      <c r="AE75">
        <f t="shared" si="8"/>
        <v>103.36023881237615</v>
      </c>
      <c r="AF75">
        <f t="shared" si="9"/>
        <v>10.034404234148099</v>
      </c>
    </row>
    <row r="76" spans="8:32" x14ac:dyDescent="0.3">
      <c r="H76">
        <f t="shared" si="12"/>
        <v>4.9999999999999982</v>
      </c>
      <c r="I76">
        <f t="shared" si="13"/>
        <v>2.0440108818924294</v>
      </c>
      <c r="J76">
        <f t="shared" si="14"/>
        <v>31.201190769004285</v>
      </c>
      <c r="K76">
        <f t="shared" si="15"/>
        <v>96.435200134541319</v>
      </c>
      <c r="N76">
        <f t="shared" si="0"/>
        <v>4.9999999999999982</v>
      </c>
      <c r="O76">
        <f t="shared" si="16"/>
        <v>4.1352062222620019</v>
      </c>
      <c r="P76">
        <f t="shared" si="17"/>
        <v>37.719230113359544</v>
      </c>
      <c r="Q76">
        <f t="shared" si="18"/>
        <v>107.11084809361569</v>
      </c>
      <c r="T76">
        <f t="shared" si="1"/>
        <v>4.9999999999999982</v>
      </c>
      <c r="U76" s="2">
        <f t="shared" si="1"/>
        <v>2.0440108818924294</v>
      </c>
      <c r="V76" s="2">
        <f t="shared" si="2"/>
        <v>4.1352062222620019</v>
      </c>
      <c r="Y76">
        <f t="shared" si="3"/>
        <v>4.9999999999999982</v>
      </c>
      <c r="Z76">
        <f t="shared" si="4"/>
        <v>31.201190769004285</v>
      </c>
      <c r="AA76">
        <f t="shared" si="5"/>
        <v>37.719230113359544</v>
      </c>
      <c r="AC76">
        <f t="shared" si="6"/>
        <v>4.9999999999999982</v>
      </c>
      <c r="AD76">
        <f t="shared" si="7"/>
        <v>96.435200134541319</v>
      </c>
      <c r="AE76">
        <f t="shared" si="8"/>
        <v>107.11084809361569</v>
      </c>
      <c r="AF76">
        <f t="shared" si="9"/>
        <v>10.675647959074368</v>
      </c>
    </row>
    <row r="77" spans="8:32" x14ac:dyDescent="0.3">
      <c r="H77">
        <f t="shared" si="12"/>
        <v>5.0999999999999979</v>
      </c>
      <c r="I77">
        <f t="shared" si="13"/>
        <v>1.9419265644291421</v>
      </c>
      <c r="J77">
        <f t="shared" si="14"/>
        <v>31.405591857193528</v>
      </c>
      <c r="K77">
        <f t="shared" si="15"/>
        <v>99.565539265851214</v>
      </c>
      <c r="N77">
        <f t="shared" si="0"/>
        <v>5.0999999999999979</v>
      </c>
      <c r="O77">
        <f t="shared" si="16"/>
        <v>4.0100972248809938</v>
      </c>
      <c r="P77">
        <f t="shared" si="17"/>
        <v>38.132750735585745</v>
      </c>
      <c r="Q77">
        <f t="shared" si="18"/>
        <v>110.90344713606295</v>
      </c>
      <c r="T77">
        <f t="shared" si="1"/>
        <v>5.0999999999999979</v>
      </c>
      <c r="U77" s="2">
        <f t="shared" si="1"/>
        <v>1.9419265644291421</v>
      </c>
      <c r="V77" s="2">
        <f t="shared" si="2"/>
        <v>4.0100972248809938</v>
      </c>
      <c r="Y77">
        <f t="shared" si="3"/>
        <v>5.0999999999999979</v>
      </c>
      <c r="Z77">
        <f t="shared" si="4"/>
        <v>31.405591857193528</v>
      </c>
      <c r="AA77">
        <f t="shared" si="5"/>
        <v>38.132750735585745</v>
      </c>
      <c r="AC77">
        <f t="shared" si="6"/>
        <v>5.0999999999999979</v>
      </c>
      <c r="AD77">
        <f t="shared" si="7"/>
        <v>99.565539265851214</v>
      </c>
      <c r="AE77">
        <f t="shared" si="8"/>
        <v>110.90344713606295</v>
      </c>
      <c r="AF77">
        <f t="shared" si="9"/>
        <v>11.337907870211737</v>
      </c>
    </row>
    <row r="78" spans="8:32" x14ac:dyDescent="0.3">
      <c r="H78">
        <f t="shared" si="12"/>
        <v>5.1999999999999975</v>
      </c>
      <c r="I78">
        <f t="shared" si="13"/>
        <v>1.8443231854727644</v>
      </c>
      <c r="J78">
        <f t="shared" si="14"/>
        <v>31.599784513636443</v>
      </c>
      <c r="K78">
        <f t="shared" si="15"/>
        <v>102.71580808439272</v>
      </c>
      <c r="N78">
        <f t="shared" si="0"/>
        <v>5.1999999999999975</v>
      </c>
      <c r="O78">
        <f t="shared" si="16"/>
        <v>3.8874705231918698</v>
      </c>
      <c r="P78">
        <f t="shared" si="17"/>
        <v>38.533760458073843</v>
      </c>
      <c r="Q78">
        <f t="shared" si="18"/>
        <v>114.73677269574593</v>
      </c>
      <c r="T78">
        <f t="shared" si="1"/>
        <v>5.1999999999999975</v>
      </c>
      <c r="U78" s="2">
        <f t="shared" si="1"/>
        <v>1.8443231854727644</v>
      </c>
      <c r="V78" s="2">
        <f t="shared" si="2"/>
        <v>3.8874705231918698</v>
      </c>
      <c r="Y78">
        <f t="shared" si="3"/>
        <v>5.1999999999999975</v>
      </c>
      <c r="Z78">
        <f t="shared" si="4"/>
        <v>31.599784513636443</v>
      </c>
      <c r="AA78">
        <f t="shared" si="5"/>
        <v>38.533760458073843</v>
      </c>
      <c r="AC78">
        <f t="shared" si="6"/>
        <v>5.1999999999999975</v>
      </c>
      <c r="AD78">
        <f t="shared" si="7"/>
        <v>102.71580808439272</v>
      </c>
      <c r="AE78">
        <f t="shared" si="8"/>
        <v>114.73677269574593</v>
      </c>
      <c r="AF78">
        <f t="shared" si="9"/>
        <v>12.020964611353207</v>
      </c>
    </row>
    <row r="79" spans="8:32" x14ac:dyDescent="0.3">
      <c r="H79">
        <f t="shared" si="12"/>
        <v>5.2999999999999972</v>
      </c>
      <c r="I79">
        <f t="shared" si="13"/>
        <v>1.7510684020004526</v>
      </c>
      <c r="J79">
        <f t="shared" si="14"/>
        <v>31.78421683218372</v>
      </c>
      <c r="K79">
        <f t="shared" si="15"/>
        <v>105.88500815168373</v>
      </c>
      <c r="N79">
        <f t="shared" si="0"/>
        <v>5.2999999999999972</v>
      </c>
      <c r="O79">
        <f t="shared" si="16"/>
        <v>3.7673691090374177</v>
      </c>
      <c r="P79">
        <f t="shared" si="17"/>
        <v>38.922507510393032</v>
      </c>
      <c r="Q79">
        <f t="shared" si="18"/>
        <v>118.60958609416927</v>
      </c>
      <c r="T79">
        <f t="shared" si="1"/>
        <v>5.2999999999999972</v>
      </c>
      <c r="U79" s="2">
        <f t="shared" si="1"/>
        <v>1.7510684020004526</v>
      </c>
      <c r="V79" s="2">
        <f t="shared" si="2"/>
        <v>3.7673691090374177</v>
      </c>
      <c r="Y79">
        <f t="shared" si="3"/>
        <v>5.2999999999999972</v>
      </c>
      <c r="Z79">
        <f t="shared" si="4"/>
        <v>31.78421683218372</v>
      </c>
      <c r="AA79">
        <f t="shared" si="5"/>
        <v>38.922507510393032</v>
      </c>
      <c r="AC79">
        <f t="shared" si="6"/>
        <v>5.2999999999999972</v>
      </c>
      <c r="AD79">
        <f t="shared" si="7"/>
        <v>105.88500815168373</v>
      </c>
      <c r="AE79">
        <f t="shared" si="8"/>
        <v>118.60958609416927</v>
      </c>
      <c r="AF79">
        <f t="shared" si="9"/>
        <v>12.724577942485539</v>
      </c>
    </row>
    <row r="80" spans="8:32" x14ac:dyDescent="0.3">
      <c r="H80">
        <f t="shared" si="12"/>
        <v>5.3999999999999968</v>
      </c>
      <c r="I80">
        <f t="shared" si="13"/>
        <v>1.662026642539491</v>
      </c>
      <c r="J80">
        <f t="shared" si="14"/>
        <v>31.959323672383764</v>
      </c>
      <c r="K80">
        <f t="shared" si="15"/>
        <v>109.07218517691211</v>
      </c>
      <c r="N80">
        <f t="shared" si="0"/>
        <v>5.3999999999999968</v>
      </c>
      <c r="O80">
        <f t="shared" si="16"/>
        <v>3.649827899525298</v>
      </c>
      <c r="P80">
        <f t="shared" si="17"/>
        <v>39.299244421296777</v>
      </c>
      <c r="Q80">
        <f t="shared" si="18"/>
        <v>122.52067369075377</v>
      </c>
      <c r="T80">
        <f t="shared" si="1"/>
        <v>5.3999999999999968</v>
      </c>
      <c r="U80" s="2">
        <f t="shared" si="1"/>
        <v>1.662026642539491</v>
      </c>
      <c r="V80" s="2">
        <f t="shared" si="2"/>
        <v>3.649827899525298</v>
      </c>
      <c r="Y80">
        <f t="shared" si="3"/>
        <v>5.3999999999999968</v>
      </c>
      <c r="Z80">
        <f t="shared" si="4"/>
        <v>31.959323672383764</v>
      </c>
      <c r="AA80">
        <f t="shared" si="5"/>
        <v>39.299244421296777</v>
      </c>
      <c r="AC80">
        <f t="shared" si="6"/>
        <v>5.3999999999999968</v>
      </c>
      <c r="AD80">
        <f t="shared" si="7"/>
        <v>109.07218517691211</v>
      </c>
      <c r="AE80">
        <f t="shared" si="8"/>
        <v>122.52067369075377</v>
      </c>
      <c r="AF80">
        <f t="shared" si="9"/>
        <v>13.448488513841653</v>
      </c>
    </row>
    <row r="81" spans="8:32" x14ac:dyDescent="0.3">
      <c r="H81">
        <f t="shared" si="12"/>
        <v>5.4999999999999964</v>
      </c>
      <c r="I81">
        <f t="shared" si="13"/>
        <v>1.5770601298975659</v>
      </c>
      <c r="J81">
        <f t="shared" si="14"/>
        <v>32.125526336637712</v>
      </c>
      <c r="K81">
        <f t="shared" si="15"/>
        <v>112.27642767736319</v>
      </c>
      <c r="N81">
        <f t="shared" si="0"/>
        <v>5.4999999999999964</v>
      </c>
      <c r="O81">
        <f t="shared" si="16"/>
        <v>3.5348741703042164</v>
      </c>
      <c r="P81">
        <f t="shared" si="17"/>
        <v>39.664227211249305</v>
      </c>
      <c r="Q81">
        <f t="shared" si="18"/>
        <v>126.46884727238107</v>
      </c>
      <c r="T81">
        <f t="shared" si="1"/>
        <v>5.4999999999999964</v>
      </c>
      <c r="U81" s="2">
        <f t="shared" si="1"/>
        <v>1.5770601298975659</v>
      </c>
      <c r="V81" s="2">
        <f t="shared" si="2"/>
        <v>3.5348741703042164</v>
      </c>
      <c r="Y81">
        <f t="shared" si="3"/>
        <v>5.4999999999999964</v>
      </c>
      <c r="Z81">
        <f t="shared" si="4"/>
        <v>32.125526336637712</v>
      </c>
      <c r="AA81">
        <f t="shared" si="5"/>
        <v>39.664227211249305</v>
      </c>
      <c r="AC81">
        <f t="shared" si="6"/>
        <v>5.4999999999999964</v>
      </c>
      <c r="AD81">
        <f t="shared" si="7"/>
        <v>112.27642767736319</v>
      </c>
      <c r="AE81">
        <f t="shared" si="8"/>
        <v>126.46884727238107</v>
      </c>
      <c r="AF81">
        <f t="shared" si="9"/>
        <v>14.192419595017881</v>
      </c>
    </row>
    <row r="82" spans="8:32" x14ac:dyDescent="0.3">
      <c r="H82">
        <f t="shared" si="12"/>
        <v>5.5999999999999961</v>
      </c>
      <c r="I82">
        <f t="shared" si="13"/>
        <v>1.4960297972738257</v>
      </c>
      <c r="J82">
        <f t="shared" si="14"/>
        <v>32.283232349627468</v>
      </c>
      <c r="K82">
        <f t="shared" si="15"/>
        <v>115.49686561167644</v>
      </c>
      <c r="N82">
        <f t="shared" si="0"/>
        <v>5.5999999999999961</v>
      </c>
      <c r="O82">
        <f t="shared" si="16"/>
        <v>3.4225279896736138</v>
      </c>
      <c r="P82">
        <f t="shared" si="17"/>
        <v>40.017714628279727</v>
      </c>
      <c r="Q82">
        <f t="shared" si="18"/>
        <v>130.45294436435751</v>
      </c>
      <c r="T82">
        <f t="shared" si="1"/>
        <v>5.5999999999999961</v>
      </c>
      <c r="U82" s="2">
        <f t="shared" si="1"/>
        <v>1.4960297972738257</v>
      </c>
      <c r="V82" s="2">
        <f t="shared" si="2"/>
        <v>3.4225279896736138</v>
      </c>
      <c r="Y82">
        <f t="shared" si="3"/>
        <v>5.5999999999999961</v>
      </c>
      <c r="Z82">
        <f t="shared" si="4"/>
        <v>32.283232349627468</v>
      </c>
      <c r="AA82">
        <f t="shared" si="5"/>
        <v>40.017714628279727</v>
      </c>
      <c r="AC82">
        <f t="shared" si="6"/>
        <v>5.5999999999999961</v>
      </c>
      <c r="AD82">
        <f t="shared" si="7"/>
        <v>115.49686561167644</v>
      </c>
      <c r="AE82">
        <f t="shared" si="8"/>
        <v>130.45294436435751</v>
      </c>
      <c r="AF82">
        <f t="shared" si="9"/>
        <v>14.956078752681066</v>
      </c>
    </row>
    <row r="83" spans="8:32" x14ac:dyDescent="0.3">
      <c r="H83">
        <f t="shared" si="12"/>
        <v>5.6999999999999957</v>
      </c>
      <c r="I83">
        <f t="shared" si="13"/>
        <v>1.4187961037984582</v>
      </c>
      <c r="J83">
        <f t="shared" si="14"/>
        <v>32.432835329354852</v>
      </c>
      <c r="K83">
        <f t="shared" si="15"/>
        <v>118.73266899562556</v>
      </c>
      <c r="N83">
        <f t="shared" si="0"/>
        <v>5.6999999999999957</v>
      </c>
      <c r="O83">
        <f t="shared" si="16"/>
        <v>3.3128026508444961</v>
      </c>
      <c r="P83">
        <f t="shared" si="17"/>
        <v>40.359967427247085</v>
      </c>
      <c r="Q83">
        <f t="shared" si="18"/>
        <v>134.47182846713383</v>
      </c>
      <c r="T83">
        <f t="shared" si="1"/>
        <v>5.6999999999999957</v>
      </c>
      <c r="U83" s="2">
        <f t="shared" si="1"/>
        <v>1.4187961037984582</v>
      </c>
      <c r="V83" s="2">
        <f t="shared" si="2"/>
        <v>3.3128026508444961</v>
      </c>
      <c r="Y83">
        <f t="shared" si="3"/>
        <v>5.6999999999999957</v>
      </c>
      <c r="Z83">
        <f t="shared" si="4"/>
        <v>32.432835329354852</v>
      </c>
      <c r="AA83">
        <f t="shared" si="5"/>
        <v>40.359967427247085</v>
      </c>
      <c r="AC83">
        <f t="shared" si="6"/>
        <v>5.6999999999999957</v>
      </c>
      <c r="AD83">
        <f t="shared" si="7"/>
        <v>118.73266899562556</v>
      </c>
      <c r="AE83">
        <f t="shared" si="8"/>
        <v>134.47182846713383</v>
      </c>
      <c r="AF83">
        <f t="shared" si="9"/>
        <v>15.739159471508273</v>
      </c>
    </row>
    <row r="84" spans="8:32" x14ac:dyDescent="0.3">
      <c r="H84">
        <f t="shared" si="12"/>
        <v>5.7999999999999954</v>
      </c>
      <c r="I84">
        <f t="shared" si="13"/>
        <v>1.345219755792133</v>
      </c>
      <c r="J84">
        <f t="shared" si="14"/>
        <v>32.574714939734697</v>
      </c>
      <c r="K84">
        <f t="shared" si="15"/>
        <v>121.98304650908004</v>
      </c>
      <c r="N84">
        <f t="shared" si="0"/>
        <v>5.7999999999999954</v>
      </c>
      <c r="O84">
        <f t="shared" si="16"/>
        <v>3.2057050999511887</v>
      </c>
      <c r="P84">
        <f t="shared" si="17"/>
        <v>40.691247692331537</v>
      </c>
      <c r="Q84">
        <f t="shared" si="18"/>
        <v>138.52438922311276</v>
      </c>
      <c r="T84">
        <f t="shared" si="1"/>
        <v>5.7999999999999954</v>
      </c>
      <c r="U84" s="2">
        <f t="shared" si="1"/>
        <v>1.345219755792133</v>
      </c>
      <c r="V84" s="2">
        <f t="shared" si="2"/>
        <v>3.2057050999511887</v>
      </c>
      <c r="Y84">
        <f t="shared" si="3"/>
        <v>5.7999999999999954</v>
      </c>
      <c r="Z84">
        <f t="shared" si="4"/>
        <v>32.574714939734697</v>
      </c>
      <c r="AA84">
        <f t="shared" si="5"/>
        <v>40.691247692331537</v>
      </c>
      <c r="AC84">
        <f t="shared" si="6"/>
        <v>5.7999999999999954</v>
      </c>
      <c r="AD84">
        <f t="shared" si="7"/>
        <v>121.98304650908004</v>
      </c>
      <c r="AE84">
        <f t="shared" si="8"/>
        <v>138.52438922311276</v>
      </c>
      <c r="AF84">
        <f t="shared" si="9"/>
        <v>16.541342714032723</v>
      </c>
    </row>
    <row r="85" spans="8:32" x14ac:dyDescent="0.3">
      <c r="H85">
        <f t="shared" si="12"/>
        <v>5.899999999999995</v>
      </c>
      <c r="I85">
        <f t="shared" si="13"/>
        <v>1.2751623401516117</v>
      </c>
      <c r="J85">
        <f t="shared" si="14"/>
        <v>32.709236915313909</v>
      </c>
      <c r="K85">
        <f t="shared" si="15"/>
        <v>125.24724410183246</v>
      </c>
      <c r="N85">
        <f t="shared" si="0"/>
        <v>5.899999999999995</v>
      </c>
      <c r="O85">
        <f t="shared" si="16"/>
        <v>3.1012363576874673</v>
      </c>
      <c r="P85">
        <f t="shared" si="17"/>
        <v>41.011818202326658</v>
      </c>
      <c r="Q85">
        <f t="shared" si="18"/>
        <v>142.60954251784568</v>
      </c>
      <c r="T85">
        <f t="shared" si="1"/>
        <v>5.899999999999995</v>
      </c>
      <c r="U85" s="2">
        <f t="shared" si="1"/>
        <v>1.2751623401516117</v>
      </c>
      <c r="V85" s="2">
        <f t="shared" si="2"/>
        <v>3.1012363576874673</v>
      </c>
      <c r="Y85">
        <f t="shared" si="3"/>
        <v>5.899999999999995</v>
      </c>
      <c r="Z85">
        <f t="shared" si="4"/>
        <v>32.709236915313909</v>
      </c>
      <c r="AA85">
        <f t="shared" si="5"/>
        <v>41.011818202326658</v>
      </c>
      <c r="AC85">
        <f t="shared" si="6"/>
        <v>5.899999999999995</v>
      </c>
      <c r="AD85">
        <f t="shared" si="7"/>
        <v>125.24724410183246</v>
      </c>
      <c r="AE85">
        <f t="shared" si="8"/>
        <v>142.60954251784568</v>
      </c>
      <c r="AF85">
        <f t="shared" si="9"/>
        <v>17.362298416013218</v>
      </c>
    </row>
    <row r="86" spans="8:32" x14ac:dyDescent="0.3">
      <c r="H86">
        <f t="shared" si="12"/>
        <v>5.9999999999999947</v>
      </c>
      <c r="I86">
        <f t="shared" si="13"/>
        <v>1.2084868762754475</v>
      </c>
      <c r="J86">
        <f t="shared" si="14"/>
        <v>32.83675314932907</v>
      </c>
      <c r="K86">
        <f t="shared" si="15"/>
        <v>128.52454360506462</v>
      </c>
      <c r="N86">
        <f t="shared" si="0"/>
        <v>5.9999999999999947</v>
      </c>
      <c r="O86">
        <f t="shared" si="16"/>
        <v>2.9993919327034124</v>
      </c>
      <c r="P86">
        <f t="shared" si="17"/>
        <v>41.321941838095405</v>
      </c>
      <c r="Q86">
        <f t="shared" si="18"/>
        <v>146.72623051986679</v>
      </c>
      <c r="T86">
        <f t="shared" si="1"/>
        <v>5.9999999999999947</v>
      </c>
      <c r="U86" s="2">
        <f t="shared" si="1"/>
        <v>1.2084868762754475</v>
      </c>
      <c r="V86" s="2">
        <f t="shared" si="2"/>
        <v>2.9993919327034124</v>
      </c>
      <c r="Y86">
        <f t="shared" si="3"/>
        <v>5.9999999999999947</v>
      </c>
      <c r="Z86">
        <f t="shared" si="4"/>
        <v>32.83675314932907</v>
      </c>
      <c r="AA86">
        <f t="shared" si="5"/>
        <v>41.321941838095405</v>
      </c>
      <c r="AC86">
        <f t="shared" si="6"/>
        <v>5.9999999999999947</v>
      </c>
      <c r="AD86">
        <f t="shared" si="7"/>
        <v>128.52454360506462</v>
      </c>
      <c r="AE86">
        <f t="shared" si="8"/>
        <v>146.72623051986679</v>
      </c>
      <c r="AF86">
        <f t="shared" si="9"/>
        <v>18.201686914802167</v>
      </c>
    </row>
    <row r="87" spans="8:32" x14ac:dyDescent="0.3">
      <c r="H87">
        <f t="shared" si="12"/>
        <v>6.0999999999999943</v>
      </c>
      <c r="I87">
        <f t="shared" si="13"/>
        <v>1.1450582928631512</v>
      </c>
      <c r="J87">
        <f t="shared" si="14"/>
        <v>32.957601836956613</v>
      </c>
      <c r="K87">
        <f t="shared" si="15"/>
        <v>131.81426135437891</v>
      </c>
      <c r="N87">
        <f t="shared" si="0"/>
        <v>6.0999999999999943</v>
      </c>
      <c r="O87">
        <f t="shared" si="16"/>
        <v>2.9001622251500407</v>
      </c>
      <c r="P87">
        <f t="shared" si="17"/>
        <v>41.621881031365746</v>
      </c>
      <c r="Q87">
        <f t="shared" si="18"/>
        <v>150.87342166333985</v>
      </c>
      <c r="T87">
        <f t="shared" si="1"/>
        <v>6.0999999999999943</v>
      </c>
      <c r="U87" s="2">
        <f t="shared" si="1"/>
        <v>1.1450582928631512</v>
      </c>
      <c r="V87" s="2">
        <f t="shared" si="2"/>
        <v>2.9001622251500407</v>
      </c>
      <c r="Y87">
        <f t="shared" si="3"/>
        <v>6.0999999999999943</v>
      </c>
      <c r="Z87">
        <f t="shared" si="4"/>
        <v>32.957601836956613</v>
      </c>
      <c r="AA87">
        <f t="shared" si="5"/>
        <v>41.621881031365746</v>
      </c>
      <c r="AC87">
        <f t="shared" si="6"/>
        <v>6.0999999999999943</v>
      </c>
      <c r="AD87">
        <f t="shared" si="7"/>
        <v>131.81426135437891</v>
      </c>
      <c r="AE87">
        <f t="shared" si="8"/>
        <v>150.87342166333985</v>
      </c>
      <c r="AF87">
        <f t="shared" si="9"/>
        <v>19.059160308960941</v>
      </c>
    </row>
    <row r="88" spans="8:32" x14ac:dyDescent="0.3">
      <c r="H88">
        <f t="shared" si="12"/>
        <v>6.199999999999994</v>
      </c>
      <c r="I88">
        <f t="shared" si="13"/>
        <v>1.0847438357696575</v>
      </c>
      <c r="J88">
        <f t="shared" si="14"/>
        <v>33.072107666242928</v>
      </c>
      <c r="K88">
        <f t="shared" si="15"/>
        <v>135.11574682953889</v>
      </c>
      <c r="N88">
        <f t="shared" si="0"/>
        <v>6.199999999999994</v>
      </c>
      <c r="O88">
        <f t="shared" si="16"/>
        <v>2.8035329189957983</v>
      </c>
      <c r="P88">
        <f t="shared" si="17"/>
        <v>41.911897253880753</v>
      </c>
      <c r="Q88">
        <f t="shared" si="18"/>
        <v>155.05011057760217</v>
      </c>
      <c r="T88">
        <f t="shared" si="1"/>
        <v>6.199999999999994</v>
      </c>
      <c r="U88" s="2">
        <f t="shared" si="1"/>
        <v>1.0847438357696575</v>
      </c>
      <c r="V88" s="2">
        <f t="shared" si="2"/>
        <v>2.8035329189957983</v>
      </c>
      <c r="Y88">
        <f t="shared" si="3"/>
        <v>6.199999999999994</v>
      </c>
      <c r="Z88">
        <f t="shared" si="4"/>
        <v>33.072107666242928</v>
      </c>
      <c r="AA88">
        <f t="shared" si="5"/>
        <v>41.911897253880753</v>
      </c>
      <c r="AC88">
        <f t="shared" si="6"/>
        <v>6.199999999999994</v>
      </c>
      <c r="AD88">
        <f t="shared" si="7"/>
        <v>135.11574682953889</v>
      </c>
      <c r="AE88">
        <f t="shared" si="8"/>
        <v>155.05011057760217</v>
      </c>
      <c r="AF88">
        <f t="shared" si="9"/>
        <v>19.934363748063276</v>
      </c>
    </row>
    <row r="89" spans="8:32" x14ac:dyDescent="0.3">
      <c r="H89">
        <f t="shared" si="12"/>
        <v>6.2999999999999936</v>
      </c>
      <c r="I89">
        <f t="shared" si="13"/>
        <v>1.0274134128896506</v>
      </c>
      <c r="J89">
        <f t="shared" si="14"/>
        <v>33.180582049819897</v>
      </c>
      <c r="K89">
        <f t="shared" si="15"/>
        <v>138.42838131534202</v>
      </c>
      <c r="N89">
        <f t="shared" si="0"/>
        <v>6.2999999999999936</v>
      </c>
      <c r="O89">
        <f t="shared" si="16"/>
        <v>2.7094853619615558</v>
      </c>
      <c r="P89">
        <f t="shared" si="17"/>
        <v>42.192250545780333</v>
      </c>
      <c r="Q89">
        <f t="shared" si="18"/>
        <v>159.25531796758523</v>
      </c>
      <c r="T89">
        <f t="shared" si="1"/>
        <v>6.2999999999999936</v>
      </c>
      <c r="U89" s="2">
        <f t="shared" si="1"/>
        <v>1.0274134128896506</v>
      </c>
      <c r="V89" s="2">
        <f t="shared" si="2"/>
        <v>2.7094853619615558</v>
      </c>
      <c r="Y89">
        <f t="shared" si="3"/>
        <v>6.2999999999999936</v>
      </c>
      <c r="Z89">
        <f t="shared" si="4"/>
        <v>33.180582049819897</v>
      </c>
      <c r="AA89">
        <f t="shared" si="5"/>
        <v>42.192250545780333</v>
      </c>
      <c r="AC89">
        <f t="shared" si="6"/>
        <v>6.2999999999999936</v>
      </c>
      <c r="AD89">
        <f t="shared" si="7"/>
        <v>138.42838131534202</v>
      </c>
      <c r="AE89">
        <f t="shared" si="8"/>
        <v>159.25531796758523</v>
      </c>
      <c r="AF89">
        <f t="shared" si="9"/>
        <v>20.826936652243205</v>
      </c>
    </row>
    <row r="90" spans="8:32" x14ac:dyDescent="0.3">
      <c r="H90">
        <f t="shared" si="12"/>
        <v>6.3999999999999932</v>
      </c>
      <c r="I90">
        <f t="shared" si="13"/>
        <v>0.9729398817964956</v>
      </c>
      <c r="J90">
        <f t="shared" si="14"/>
        <v>33.283323391108866</v>
      </c>
      <c r="K90">
        <f t="shared" si="15"/>
        <v>141.75157658738846</v>
      </c>
      <c r="N90">
        <f t="shared" si="0"/>
        <v>6.3999999999999932</v>
      </c>
      <c r="O90">
        <f t="shared" si="16"/>
        <v>2.6179969321281282</v>
      </c>
      <c r="P90">
        <f t="shared" si="17"/>
        <v>42.463199081976491</v>
      </c>
      <c r="Q90">
        <f t="shared" si="18"/>
        <v>163.48809044897308</v>
      </c>
      <c r="T90">
        <f t="shared" si="1"/>
        <v>6.3999999999999932</v>
      </c>
      <c r="U90" s="2">
        <f t="shared" si="1"/>
        <v>0.9729398817964956</v>
      </c>
      <c r="V90" s="2">
        <f t="shared" si="2"/>
        <v>2.6179969321281282</v>
      </c>
      <c r="Y90">
        <f t="shared" si="3"/>
        <v>6.3999999999999932</v>
      </c>
      <c r="Z90">
        <f t="shared" si="4"/>
        <v>33.283323391108866</v>
      </c>
      <c r="AA90">
        <f t="shared" si="5"/>
        <v>42.463199081976491</v>
      </c>
      <c r="AC90">
        <f t="shared" si="6"/>
        <v>6.3999999999999932</v>
      </c>
      <c r="AD90">
        <f t="shared" si="7"/>
        <v>141.75157658738846</v>
      </c>
      <c r="AE90">
        <f t="shared" si="8"/>
        <v>163.48809044897308</v>
      </c>
      <c r="AF90">
        <f t="shared" si="9"/>
        <v>21.736513861584626</v>
      </c>
    </row>
    <row r="91" spans="8:32" x14ac:dyDescent="0.3">
      <c r="H91">
        <f t="shared" si="12"/>
        <v>6.4999999999999929</v>
      </c>
      <c r="I91">
        <f t="shared" si="13"/>
        <v>0.92119928557993447</v>
      </c>
      <c r="J91">
        <f t="shared" si="14"/>
        <v>33.380617379288516</v>
      </c>
      <c r="K91">
        <f t="shared" si="15"/>
        <v>145.08477362590833</v>
      </c>
      <c r="N91">
        <f t="shared" ref="N91:N154" si="21">H91</f>
        <v>6.4999999999999929</v>
      </c>
      <c r="O91">
        <f t="shared" si="16"/>
        <v>2.5290413904623348</v>
      </c>
      <c r="P91">
        <f t="shared" si="17"/>
        <v>42.724998775189306</v>
      </c>
      <c r="Q91">
        <f t="shared" si="18"/>
        <v>167.74750034183137</v>
      </c>
      <c r="T91">
        <f t="shared" ref="T91:U154" si="22">H91</f>
        <v>6.4999999999999929</v>
      </c>
      <c r="U91" s="2">
        <f t="shared" si="22"/>
        <v>0.92119928557993447</v>
      </c>
      <c r="V91" s="2">
        <f t="shared" ref="V91:V154" si="23">O91</f>
        <v>2.5290413904623348</v>
      </c>
      <c r="Y91">
        <f t="shared" ref="Y91:Y154" si="24">H91</f>
        <v>6.4999999999999929</v>
      </c>
      <c r="Z91">
        <f t="shared" ref="Z91:Z154" si="25">J91</f>
        <v>33.380617379288516</v>
      </c>
      <c r="AA91">
        <f t="shared" ref="AA91:AA154" si="26">P91</f>
        <v>42.724998775189306</v>
      </c>
      <c r="AC91">
        <f t="shared" ref="AC91:AC154" si="27">H91</f>
        <v>6.4999999999999929</v>
      </c>
      <c r="AD91">
        <f t="shared" ref="AD91:AD154" si="28">K91</f>
        <v>145.08477362590833</v>
      </c>
      <c r="AE91">
        <f t="shared" ref="AE91:AE154" si="29">Q91</f>
        <v>167.74750034183137</v>
      </c>
      <c r="AF91">
        <f t="shared" ref="AF91:AF154" si="30">AE91-AD91</f>
        <v>22.662726715923043</v>
      </c>
    </row>
    <row r="92" spans="8:32" x14ac:dyDescent="0.3">
      <c r="H92">
        <f t="shared" ref="H92:H155" si="31">H91+0.1</f>
        <v>6.5999999999999925</v>
      </c>
      <c r="I92">
        <f t="shared" ref="I92:I155" si="32">$I$26-$I$3*(J92*J92)</f>
        <v>0.8720710420246629</v>
      </c>
      <c r="J92">
        <f t="shared" ref="J92:J155" si="33">J91+I91*0.1</f>
        <v>33.472737307846508</v>
      </c>
      <c r="K92">
        <f t="shared" ref="K92:K155" si="34">K91+0.1*(J91+J92)/2</f>
        <v>148.42744136026508</v>
      </c>
      <c r="N92">
        <f t="shared" si="21"/>
        <v>6.5999999999999925</v>
      </c>
      <c r="O92">
        <f t="shared" ref="O92:O155" si="35">$O$26-$O$3*(P92*P92)</f>
        <v>2.4425892186839215</v>
      </c>
      <c r="P92">
        <f t="shared" ref="P92:P155" si="36">P91+O91*0.1</f>
        <v>42.977902914235543</v>
      </c>
      <c r="Q92">
        <f t="shared" ref="Q92:Q155" si="37">Q91+0.1*(P91+P92)/2</f>
        <v>172.03264542630262</v>
      </c>
      <c r="T92">
        <f t="shared" si="22"/>
        <v>6.5999999999999925</v>
      </c>
      <c r="U92" s="2">
        <f t="shared" si="22"/>
        <v>0.8720710420246629</v>
      </c>
      <c r="V92" s="2">
        <f t="shared" si="23"/>
        <v>2.4425892186839215</v>
      </c>
      <c r="Y92">
        <f t="shared" si="24"/>
        <v>6.5999999999999925</v>
      </c>
      <c r="Z92">
        <f t="shared" si="25"/>
        <v>33.472737307846508</v>
      </c>
      <c r="AA92">
        <f t="shared" si="26"/>
        <v>42.977902914235543</v>
      </c>
      <c r="AC92">
        <f t="shared" si="27"/>
        <v>6.5999999999999925</v>
      </c>
      <c r="AD92">
        <f t="shared" si="28"/>
        <v>148.42744136026508</v>
      </c>
      <c r="AE92">
        <f t="shared" si="29"/>
        <v>172.03264542630262</v>
      </c>
      <c r="AF92">
        <f t="shared" si="30"/>
        <v>23.605204066037544</v>
      </c>
    </row>
    <row r="93" spans="8:32" x14ac:dyDescent="0.3">
      <c r="H93">
        <f t="shared" si="31"/>
        <v>6.6999999999999922</v>
      </c>
      <c r="I93">
        <f t="shared" si="32"/>
        <v>0.82543809095737153</v>
      </c>
      <c r="J93">
        <f t="shared" si="33"/>
        <v>33.559944412048971</v>
      </c>
      <c r="K93">
        <f t="shared" si="34"/>
        <v>151.77907544625984</v>
      </c>
      <c r="N93">
        <f t="shared" si="21"/>
        <v>6.6999999999999922</v>
      </c>
      <c r="O93">
        <f t="shared" si="35"/>
        <v>2.3586079420566799</v>
      </c>
      <c r="P93">
        <f t="shared" si="36"/>
        <v>43.222161836103936</v>
      </c>
      <c r="Q93">
        <f t="shared" si="37"/>
        <v>176.3426486638196</v>
      </c>
      <c r="T93">
        <f t="shared" si="22"/>
        <v>6.6999999999999922</v>
      </c>
      <c r="U93" s="2">
        <f t="shared" si="22"/>
        <v>0.82543809095737153</v>
      </c>
      <c r="V93" s="2">
        <f t="shared" si="23"/>
        <v>2.3586079420566799</v>
      </c>
      <c r="Y93">
        <f t="shared" si="24"/>
        <v>6.6999999999999922</v>
      </c>
      <c r="Z93">
        <f t="shared" si="25"/>
        <v>33.559944412048971</v>
      </c>
      <c r="AA93">
        <f t="shared" si="26"/>
        <v>43.222161836103936</v>
      </c>
      <c r="AC93">
        <f t="shared" si="27"/>
        <v>6.6999999999999922</v>
      </c>
      <c r="AD93">
        <f t="shared" si="28"/>
        <v>151.77907544625984</v>
      </c>
      <c r="AE93">
        <f t="shared" si="29"/>
        <v>176.3426486638196</v>
      </c>
      <c r="AF93">
        <f t="shared" si="30"/>
        <v>24.563573217559764</v>
      </c>
    </row>
    <row r="94" spans="8:32" x14ac:dyDescent="0.3">
      <c r="H94">
        <f t="shared" si="31"/>
        <v>6.7999999999999918</v>
      </c>
      <c r="I94">
        <f t="shared" si="32"/>
        <v>0.78118700426906784</v>
      </c>
      <c r="J94">
        <f t="shared" si="33"/>
        <v>33.64248822114471</v>
      </c>
      <c r="K94">
        <f t="shared" si="34"/>
        <v>155.13919707791953</v>
      </c>
      <c r="N94">
        <f t="shared" si="21"/>
        <v>6.7999999999999918</v>
      </c>
      <c r="O94">
        <f t="shared" si="35"/>
        <v>2.2770624368328169</v>
      </c>
      <c r="P94">
        <f t="shared" si="36"/>
        <v>43.458022630309607</v>
      </c>
      <c r="Q94">
        <f t="shared" si="37"/>
        <v>180.67665788714027</v>
      </c>
      <c r="T94">
        <f t="shared" si="22"/>
        <v>6.7999999999999918</v>
      </c>
      <c r="U94" s="2">
        <f t="shared" si="22"/>
        <v>0.78118700426906784</v>
      </c>
      <c r="V94" s="2">
        <f t="shared" si="23"/>
        <v>2.2770624368328169</v>
      </c>
      <c r="Y94">
        <f t="shared" si="24"/>
        <v>6.7999999999999918</v>
      </c>
      <c r="Z94">
        <f t="shared" si="25"/>
        <v>33.64248822114471</v>
      </c>
      <c r="AA94">
        <f t="shared" si="26"/>
        <v>43.458022630309607</v>
      </c>
      <c r="AC94">
        <f t="shared" si="27"/>
        <v>6.7999999999999918</v>
      </c>
      <c r="AD94">
        <f t="shared" si="28"/>
        <v>155.13919707791953</v>
      </c>
      <c r="AE94">
        <f t="shared" si="29"/>
        <v>180.67665788714027</v>
      </c>
      <c r="AF94">
        <f t="shared" si="30"/>
        <v>25.537460809220732</v>
      </c>
    </row>
    <row r="95" spans="8:32" x14ac:dyDescent="0.3">
      <c r="H95">
        <f t="shared" si="31"/>
        <v>6.8999999999999915</v>
      </c>
      <c r="I95">
        <f t="shared" si="32"/>
        <v>0.73920806279865126</v>
      </c>
      <c r="J95">
        <f t="shared" si="33"/>
        <v>33.720606921571616</v>
      </c>
      <c r="K95">
        <f t="shared" si="34"/>
        <v>158.50735183505535</v>
      </c>
      <c r="N95">
        <f t="shared" si="21"/>
        <v>6.8999999999999915</v>
      </c>
      <c r="O95">
        <f t="shared" si="35"/>
        <v>2.1979152222107103</v>
      </c>
      <c r="P95">
        <f t="shared" si="36"/>
        <v>43.685728873992886</v>
      </c>
      <c r="Q95">
        <f t="shared" si="37"/>
        <v>185.0338454623554</v>
      </c>
      <c r="T95">
        <f t="shared" si="22"/>
        <v>6.8999999999999915</v>
      </c>
      <c r="U95" s="2">
        <f t="shared" si="22"/>
        <v>0.73920806279865126</v>
      </c>
      <c r="V95" s="2">
        <f t="shared" si="23"/>
        <v>2.1979152222107103</v>
      </c>
      <c r="Y95">
        <f t="shared" si="24"/>
        <v>6.8999999999999915</v>
      </c>
      <c r="Z95">
        <f t="shared" si="25"/>
        <v>33.720606921571616</v>
      </c>
      <c r="AA95">
        <f t="shared" si="26"/>
        <v>43.685728873992886</v>
      </c>
      <c r="AC95">
        <f t="shared" si="27"/>
        <v>6.8999999999999915</v>
      </c>
      <c r="AD95">
        <f t="shared" si="28"/>
        <v>158.50735183505535</v>
      </c>
      <c r="AE95">
        <f t="shared" si="29"/>
        <v>185.0338454623554</v>
      </c>
      <c r="AF95">
        <f t="shared" si="30"/>
        <v>26.526493627300056</v>
      </c>
    </row>
    <row r="96" spans="8:32" x14ac:dyDescent="0.3">
      <c r="H96">
        <f t="shared" si="31"/>
        <v>6.9999999999999911</v>
      </c>
      <c r="I96">
        <f t="shared" si="32"/>
        <v>0.69939530394701421</v>
      </c>
      <c r="J96">
        <f t="shared" si="33"/>
        <v>33.794527727851481</v>
      </c>
      <c r="K96">
        <f t="shared" si="34"/>
        <v>161.88310856752651</v>
      </c>
      <c r="N96">
        <f t="shared" si="21"/>
        <v>6.9999999999999911</v>
      </c>
      <c r="O96">
        <f t="shared" si="35"/>
        <v>2.1211267367830882</v>
      </c>
      <c r="P96">
        <f t="shared" si="36"/>
        <v>43.905520396213959</v>
      </c>
      <c r="Q96">
        <f t="shared" si="37"/>
        <v>189.41340792586576</v>
      </c>
      <c r="T96">
        <f t="shared" si="22"/>
        <v>6.9999999999999911</v>
      </c>
      <c r="U96" s="2">
        <f t="shared" si="22"/>
        <v>0.69939530394701421</v>
      </c>
      <c r="V96" s="2">
        <f t="shared" si="23"/>
        <v>2.1211267367830882</v>
      </c>
      <c r="Y96">
        <f t="shared" si="24"/>
        <v>6.9999999999999911</v>
      </c>
      <c r="Z96">
        <f t="shared" si="25"/>
        <v>33.794527727851481</v>
      </c>
      <c r="AA96">
        <f t="shared" si="26"/>
        <v>43.905520396213959</v>
      </c>
      <c r="AC96">
        <f t="shared" si="27"/>
        <v>6.9999999999999911</v>
      </c>
      <c r="AD96">
        <f t="shared" si="28"/>
        <v>161.88310856752651</v>
      </c>
      <c r="AE96">
        <f t="shared" si="29"/>
        <v>189.41340792586576</v>
      </c>
      <c r="AF96">
        <f t="shared" si="30"/>
        <v>27.530299358339249</v>
      </c>
    </row>
    <row r="97" spans="8:32" x14ac:dyDescent="0.3">
      <c r="H97">
        <f t="shared" si="31"/>
        <v>7.0999999999999908</v>
      </c>
      <c r="I97">
        <f t="shared" si="32"/>
        <v>0.66164654358239972</v>
      </c>
      <c r="J97">
        <f t="shared" si="33"/>
        <v>33.864467258246179</v>
      </c>
      <c r="K97">
        <f t="shared" si="34"/>
        <v>165.26605831683139</v>
      </c>
      <c r="N97">
        <f t="shared" si="21"/>
        <v>7.0999999999999908</v>
      </c>
      <c r="O97">
        <f t="shared" si="35"/>
        <v>2.0466555995560496</v>
      </c>
      <c r="P97">
        <f t="shared" si="36"/>
        <v>44.117633069892264</v>
      </c>
      <c r="Q97">
        <f t="shared" si="37"/>
        <v>193.81456559917106</v>
      </c>
      <c r="T97">
        <f t="shared" si="22"/>
        <v>7.0999999999999908</v>
      </c>
      <c r="U97" s="2">
        <f t="shared" si="22"/>
        <v>0.66164654358239972</v>
      </c>
      <c r="V97" s="2">
        <f t="shared" si="23"/>
        <v>2.0466555995560496</v>
      </c>
      <c r="Y97">
        <f t="shared" si="24"/>
        <v>7.0999999999999908</v>
      </c>
      <c r="Z97">
        <f t="shared" si="25"/>
        <v>33.864467258246179</v>
      </c>
      <c r="AA97">
        <f t="shared" si="26"/>
        <v>44.117633069892264</v>
      </c>
      <c r="AC97">
        <f t="shared" si="27"/>
        <v>7.0999999999999908</v>
      </c>
      <c r="AD97">
        <f t="shared" si="28"/>
        <v>165.26605831683139</v>
      </c>
      <c r="AE97">
        <f t="shared" si="29"/>
        <v>193.81456559917106</v>
      </c>
      <c r="AF97">
        <f t="shared" si="30"/>
        <v>28.548507282339671</v>
      </c>
    </row>
    <row r="98" spans="8:32" x14ac:dyDescent="0.3">
      <c r="H98">
        <f t="shared" si="31"/>
        <v>7.1999999999999904</v>
      </c>
      <c r="I98">
        <f t="shared" si="32"/>
        <v>0.62586337549963922</v>
      </c>
      <c r="J98">
        <f t="shared" si="33"/>
        <v>33.930631912604419</v>
      </c>
      <c r="K98">
        <f t="shared" si="34"/>
        <v>168.65581327537393</v>
      </c>
      <c r="N98">
        <f t="shared" si="21"/>
        <v>7.1999999999999904</v>
      </c>
      <c r="O98">
        <f t="shared" si="35"/>
        <v>1.974458855709905</v>
      </c>
      <c r="P98">
        <f t="shared" si="36"/>
        <v>44.322298629847872</v>
      </c>
      <c r="Q98">
        <f t="shared" si="37"/>
        <v>198.23656218415806</v>
      </c>
      <c r="T98">
        <f t="shared" si="22"/>
        <v>7.1999999999999904</v>
      </c>
      <c r="U98" s="2">
        <f t="shared" si="22"/>
        <v>0.62586337549963922</v>
      </c>
      <c r="V98" s="2">
        <f t="shared" si="23"/>
        <v>1.974458855709905</v>
      </c>
      <c r="Y98">
        <f t="shared" si="24"/>
        <v>7.1999999999999904</v>
      </c>
      <c r="Z98">
        <f t="shared" si="25"/>
        <v>33.930631912604419</v>
      </c>
      <c r="AA98">
        <f t="shared" si="26"/>
        <v>44.322298629847872</v>
      </c>
      <c r="AC98">
        <f t="shared" si="27"/>
        <v>7.1999999999999904</v>
      </c>
      <c r="AD98">
        <f t="shared" si="28"/>
        <v>168.65581327537393</v>
      </c>
      <c r="AE98">
        <f t="shared" si="29"/>
        <v>198.23656218415806</v>
      </c>
      <c r="AF98">
        <f t="shared" si="30"/>
        <v>29.58074890878413</v>
      </c>
    </row>
    <row r="99" spans="8:32" x14ac:dyDescent="0.3">
      <c r="H99">
        <f t="shared" si="31"/>
        <v>7.2999999999999901</v>
      </c>
      <c r="I99">
        <f t="shared" si="32"/>
        <v>0.59195115141084642</v>
      </c>
      <c r="J99">
        <f t="shared" si="33"/>
        <v>33.993218250154385</v>
      </c>
      <c r="K99">
        <f t="shared" si="34"/>
        <v>172.05200578351187</v>
      </c>
      <c r="N99">
        <f t="shared" si="21"/>
        <v>7.2999999999999901</v>
      </c>
      <c r="O99">
        <f t="shared" si="35"/>
        <v>1.9044922073513986</v>
      </c>
      <c r="P99">
        <f t="shared" si="36"/>
        <v>44.519744515418864</v>
      </c>
      <c r="Q99">
        <f t="shared" si="37"/>
        <v>202.67866434142141</v>
      </c>
      <c r="T99">
        <f t="shared" si="22"/>
        <v>7.2999999999999901</v>
      </c>
      <c r="U99" s="2">
        <f t="shared" si="22"/>
        <v>0.59195115141084642</v>
      </c>
      <c r="V99" s="2">
        <f t="shared" si="23"/>
        <v>1.9044922073513986</v>
      </c>
      <c r="Y99">
        <f t="shared" si="24"/>
        <v>7.2999999999999901</v>
      </c>
      <c r="Z99">
        <f t="shared" si="25"/>
        <v>33.993218250154385</v>
      </c>
      <c r="AA99">
        <f t="shared" si="26"/>
        <v>44.519744515418864</v>
      </c>
      <c r="AC99">
        <f t="shared" si="27"/>
        <v>7.2999999999999901</v>
      </c>
      <c r="AD99">
        <f t="shared" si="28"/>
        <v>172.05200578351187</v>
      </c>
      <c r="AE99">
        <f t="shared" si="29"/>
        <v>202.67866434142141</v>
      </c>
      <c r="AF99">
        <f t="shared" si="30"/>
        <v>30.626658557909536</v>
      </c>
    </row>
    <row r="100" spans="8:32" x14ac:dyDescent="0.3">
      <c r="H100">
        <f t="shared" si="31"/>
        <v>7.3999999999999897</v>
      </c>
      <c r="I100">
        <f t="shared" si="32"/>
        <v>0.55981894417421074</v>
      </c>
      <c r="J100">
        <f t="shared" si="33"/>
        <v>34.052413365295472</v>
      </c>
      <c r="K100">
        <f t="shared" si="34"/>
        <v>175.45428736428437</v>
      </c>
      <c r="N100">
        <f t="shared" si="21"/>
        <v>7.3999999999999897</v>
      </c>
      <c r="O100">
        <f t="shared" si="35"/>
        <v>1.8367102295741704</v>
      </c>
      <c r="P100">
        <f t="shared" si="36"/>
        <v>44.710193736154004</v>
      </c>
      <c r="Q100">
        <f t="shared" si="37"/>
        <v>207.14016125400005</v>
      </c>
      <c r="T100">
        <f t="shared" si="22"/>
        <v>7.3999999999999897</v>
      </c>
      <c r="U100" s="2">
        <f t="shared" si="22"/>
        <v>0.55981894417421074</v>
      </c>
      <c r="V100" s="2">
        <f t="shared" si="23"/>
        <v>1.8367102295741704</v>
      </c>
      <c r="Y100">
        <f t="shared" si="24"/>
        <v>7.3999999999999897</v>
      </c>
      <c r="Z100">
        <f t="shared" si="25"/>
        <v>34.052413365295472</v>
      </c>
      <c r="AA100">
        <f t="shared" si="26"/>
        <v>44.710193736154004</v>
      </c>
      <c r="AC100">
        <f t="shared" si="27"/>
        <v>7.3999999999999897</v>
      </c>
      <c r="AD100">
        <f t="shared" si="28"/>
        <v>175.45428736428437</v>
      </c>
      <c r="AE100">
        <f t="shared" si="29"/>
        <v>207.14016125400005</v>
      </c>
      <c r="AF100">
        <f t="shared" si="30"/>
        <v>31.68587388971568</v>
      </c>
    </row>
    <row r="101" spans="8:32" x14ac:dyDescent="0.3">
      <c r="H101">
        <f t="shared" si="31"/>
        <v>7.4999999999999893</v>
      </c>
      <c r="I101">
        <f t="shared" si="32"/>
        <v>0.52937949671194318</v>
      </c>
      <c r="J101">
        <f t="shared" si="33"/>
        <v>34.108395259712893</v>
      </c>
      <c r="K101">
        <f t="shared" si="34"/>
        <v>178.86232779553478</v>
      </c>
      <c r="N101">
        <f t="shared" si="21"/>
        <v>7.4999999999999893</v>
      </c>
      <c r="O101">
        <f t="shared" si="35"/>
        <v>1.7710665722011978</v>
      </c>
      <c r="P101">
        <f t="shared" si="36"/>
        <v>44.893864759111423</v>
      </c>
      <c r="Q101">
        <f t="shared" si="37"/>
        <v>211.62036417876331</v>
      </c>
      <c r="T101">
        <f t="shared" si="22"/>
        <v>7.4999999999999893</v>
      </c>
      <c r="U101" s="2">
        <f t="shared" si="22"/>
        <v>0.52937949671194318</v>
      </c>
      <c r="V101" s="2">
        <f t="shared" si="23"/>
        <v>1.7710665722011978</v>
      </c>
      <c r="Y101">
        <f t="shared" si="24"/>
        <v>7.4999999999999893</v>
      </c>
      <c r="Z101">
        <f t="shared" si="25"/>
        <v>34.108395259712893</v>
      </c>
      <c r="AA101">
        <f t="shared" si="26"/>
        <v>44.893864759111423</v>
      </c>
      <c r="AC101">
        <f t="shared" si="27"/>
        <v>7.4999999999999893</v>
      </c>
      <c r="AD101">
        <f t="shared" si="28"/>
        <v>178.86232779553478</v>
      </c>
      <c r="AE101">
        <f t="shared" si="29"/>
        <v>211.62036417876331</v>
      </c>
      <c r="AF101">
        <f t="shared" si="30"/>
        <v>32.758036383228529</v>
      </c>
    </row>
    <row r="102" spans="8:32" x14ac:dyDescent="0.3">
      <c r="H102">
        <f t="shared" si="31"/>
        <v>7.599999999999989</v>
      </c>
      <c r="I102">
        <f t="shared" si="32"/>
        <v>0.50054915882860485</v>
      </c>
      <c r="J102">
        <f t="shared" si="33"/>
        <v>34.16133320938409</v>
      </c>
      <c r="K102">
        <f t="shared" si="34"/>
        <v>182.27581421898964</v>
      </c>
      <c r="N102">
        <f t="shared" si="21"/>
        <v>7.599999999999989</v>
      </c>
      <c r="O102">
        <f t="shared" si="35"/>
        <v>1.7075141476303077</v>
      </c>
      <c r="P102">
        <f t="shared" si="36"/>
        <v>45.070971416331545</v>
      </c>
      <c r="Q102">
        <f t="shared" si="37"/>
        <v>216.11860598753546</v>
      </c>
      <c r="T102">
        <f t="shared" si="22"/>
        <v>7.599999999999989</v>
      </c>
      <c r="U102" s="2">
        <f t="shared" si="22"/>
        <v>0.50054915882860485</v>
      </c>
      <c r="V102" s="2">
        <f t="shared" si="23"/>
        <v>1.7075141476303077</v>
      </c>
      <c r="Y102">
        <f t="shared" si="24"/>
        <v>7.599999999999989</v>
      </c>
      <c r="Z102">
        <f t="shared" si="25"/>
        <v>34.16133320938409</v>
      </c>
      <c r="AA102">
        <f t="shared" si="26"/>
        <v>45.070971416331545</v>
      </c>
      <c r="AC102">
        <f t="shared" si="27"/>
        <v>7.599999999999989</v>
      </c>
      <c r="AD102">
        <f t="shared" si="28"/>
        <v>182.27581421898964</v>
      </c>
      <c r="AE102">
        <f t="shared" si="29"/>
        <v>216.11860598753546</v>
      </c>
      <c r="AF102">
        <f t="shared" si="30"/>
        <v>33.842791768545823</v>
      </c>
    </row>
    <row r="103" spans="8:32" x14ac:dyDescent="0.3">
      <c r="H103">
        <f t="shared" si="31"/>
        <v>7.6999999999999886</v>
      </c>
      <c r="I103">
        <f t="shared" si="32"/>
        <v>0.47324781391733239</v>
      </c>
      <c r="J103">
        <f t="shared" si="33"/>
        <v>34.21138812526695</v>
      </c>
      <c r="K103">
        <f t="shared" si="34"/>
        <v>185.69445028572218</v>
      </c>
      <c r="N103">
        <f t="shared" si="21"/>
        <v>7.6999999999999886</v>
      </c>
      <c r="O103">
        <f t="shared" si="35"/>
        <v>1.6460053052422712</v>
      </c>
      <c r="P103">
        <f t="shared" si="36"/>
        <v>45.241722831094577</v>
      </c>
      <c r="Q103">
        <f t="shared" si="37"/>
        <v>220.63424069990677</v>
      </c>
      <c r="T103">
        <f t="shared" si="22"/>
        <v>7.6999999999999886</v>
      </c>
      <c r="U103" s="2">
        <f t="shared" si="22"/>
        <v>0.47324781391733239</v>
      </c>
      <c r="V103" s="2">
        <f t="shared" si="23"/>
        <v>1.6460053052422712</v>
      </c>
      <c r="Y103">
        <f t="shared" si="24"/>
        <v>7.6999999999999886</v>
      </c>
      <c r="Z103">
        <f t="shared" si="25"/>
        <v>34.21138812526695</v>
      </c>
      <c r="AA103">
        <f t="shared" si="26"/>
        <v>45.241722831094577</v>
      </c>
      <c r="AC103">
        <f t="shared" si="27"/>
        <v>7.6999999999999886</v>
      </c>
      <c r="AD103">
        <f t="shared" si="28"/>
        <v>185.69445028572218</v>
      </c>
      <c r="AE103">
        <f t="shared" si="29"/>
        <v>220.63424069990677</v>
      </c>
      <c r="AF103">
        <f t="shared" si="30"/>
        <v>34.939790414184586</v>
      </c>
    </row>
    <row r="104" spans="8:32" x14ac:dyDescent="0.3">
      <c r="H104">
        <f t="shared" si="31"/>
        <v>7.7999999999999883</v>
      </c>
      <c r="I104">
        <f t="shared" si="32"/>
        <v>0.4473987973335749</v>
      </c>
      <c r="J104">
        <f t="shared" si="33"/>
        <v>34.258712906658687</v>
      </c>
      <c r="K104">
        <f t="shared" si="34"/>
        <v>189.11795533731848</v>
      </c>
      <c r="N104">
        <f t="shared" si="21"/>
        <v>7.7999999999999883</v>
      </c>
      <c r="O104">
        <f t="shared" si="35"/>
        <v>1.5864919928615766</v>
      </c>
      <c r="P104">
        <f t="shared" si="36"/>
        <v>45.406323361618803</v>
      </c>
      <c r="Q104">
        <f t="shared" si="37"/>
        <v>225.16664300954244</v>
      </c>
      <c r="T104">
        <f t="shared" si="22"/>
        <v>7.7999999999999883</v>
      </c>
      <c r="U104" s="2">
        <f t="shared" si="22"/>
        <v>0.4473987973335749</v>
      </c>
      <c r="V104" s="2">
        <f t="shared" si="23"/>
        <v>1.5864919928615766</v>
      </c>
      <c r="Y104">
        <f t="shared" si="24"/>
        <v>7.7999999999999883</v>
      </c>
      <c r="Z104">
        <f t="shared" si="25"/>
        <v>34.258712906658687</v>
      </c>
      <c r="AA104">
        <f t="shared" si="26"/>
        <v>45.406323361618803</v>
      </c>
      <c r="AC104">
        <f t="shared" si="27"/>
        <v>7.7999999999999883</v>
      </c>
      <c r="AD104">
        <f t="shared" si="28"/>
        <v>189.11795533731848</v>
      </c>
      <c r="AE104">
        <f t="shared" si="29"/>
        <v>225.16664300954244</v>
      </c>
      <c r="AF104">
        <f t="shared" si="30"/>
        <v>36.048687672223963</v>
      </c>
    </row>
    <row r="105" spans="8:32" x14ac:dyDescent="0.3">
      <c r="H105">
        <f t="shared" si="31"/>
        <v>7.8999999999999879</v>
      </c>
      <c r="I105">
        <f t="shared" si="32"/>
        <v>0.42292880802390798</v>
      </c>
      <c r="J105">
        <f t="shared" si="33"/>
        <v>34.303452786392043</v>
      </c>
      <c r="K105">
        <f t="shared" si="34"/>
        <v>192.546063621971</v>
      </c>
      <c r="N105">
        <f t="shared" si="21"/>
        <v>7.8999999999999879</v>
      </c>
      <c r="O105">
        <f t="shared" si="35"/>
        <v>1.5289259057831401</v>
      </c>
      <c r="P105">
        <f t="shared" si="36"/>
        <v>45.564972560904963</v>
      </c>
      <c r="Q105">
        <f t="shared" si="37"/>
        <v>229.71520780566863</v>
      </c>
      <c r="T105">
        <f t="shared" si="22"/>
        <v>7.8999999999999879</v>
      </c>
      <c r="U105" s="2">
        <f t="shared" si="22"/>
        <v>0.42292880802390798</v>
      </c>
      <c r="V105" s="2">
        <f t="shared" si="23"/>
        <v>1.5289259057831401</v>
      </c>
      <c r="Y105">
        <f t="shared" si="24"/>
        <v>7.8999999999999879</v>
      </c>
      <c r="Z105">
        <f t="shared" si="25"/>
        <v>34.303452786392043</v>
      </c>
      <c r="AA105">
        <f t="shared" si="26"/>
        <v>45.564972560904963</v>
      </c>
      <c r="AC105">
        <f t="shared" si="27"/>
        <v>7.8999999999999879</v>
      </c>
      <c r="AD105">
        <f t="shared" si="28"/>
        <v>192.546063621971</v>
      </c>
      <c r="AE105">
        <f t="shared" si="29"/>
        <v>229.71520780566863</v>
      </c>
      <c r="AF105">
        <f t="shared" si="30"/>
        <v>37.169144183697625</v>
      </c>
    </row>
    <row r="106" spans="8:32" x14ac:dyDescent="0.3">
      <c r="H106">
        <f t="shared" si="31"/>
        <v>7.9999999999999876</v>
      </c>
      <c r="I106">
        <f t="shared" si="32"/>
        <v>0.39976781482051393</v>
      </c>
      <c r="J106">
        <f t="shared" si="33"/>
        <v>34.345745667194436</v>
      </c>
      <c r="K106">
        <f t="shared" si="34"/>
        <v>195.97852354465033</v>
      </c>
      <c r="N106">
        <f t="shared" si="21"/>
        <v>7.9999999999999876</v>
      </c>
      <c r="O106">
        <f t="shared" si="35"/>
        <v>1.473258623895088</v>
      </c>
      <c r="P106">
        <f t="shared" si="36"/>
        <v>45.717865151483274</v>
      </c>
      <c r="Q106">
        <f t="shared" si="37"/>
        <v>234.27934969128805</v>
      </c>
      <c r="T106">
        <f t="shared" si="22"/>
        <v>7.9999999999999876</v>
      </c>
      <c r="U106" s="2">
        <f t="shared" si="22"/>
        <v>0.39976781482051393</v>
      </c>
      <c r="V106" s="2">
        <f t="shared" si="23"/>
        <v>1.473258623895088</v>
      </c>
      <c r="Y106">
        <f t="shared" si="24"/>
        <v>7.9999999999999876</v>
      </c>
      <c r="Z106">
        <f t="shared" si="25"/>
        <v>34.345745667194436</v>
      </c>
      <c r="AA106">
        <f t="shared" si="26"/>
        <v>45.717865151483274</v>
      </c>
      <c r="AC106">
        <f t="shared" si="27"/>
        <v>7.9999999999999876</v>
      </c>
      <c r="AD106">
        <f t="shared" si="28"/>
        <v>195.97852354465033</v>
      </c>
      <c r="AE106">
        <f t="shared" si="29"/>
        <v>234.27934969128805</v>
      </c>
      <c r="AF106">
        <f t="shared" si="30"/>
        <v>38.300826146637718</v>
      </c>
    </row>
    <row r="107" spans="8:32" x14ac:dyDescent="0.3">
      <c r="H107">
        <f t="shared" si="31"/>
        <v>8.0999999999999872</v>
      </c>
      <c r="I107">
        <f t="shared" si="32"/>
        <v>0.37784895864971801</v>
      </c>
      <c r="J107">
        <f t="shared" si="33"/>
        <v>34.385722448676489</v>
      </c>
      <c r="K107">
        <f t="shared" si="34"/>
        <v>199.41509695044388</v>
      </c>
      <c r="N107">
        <f t="shared" si="21"/>
        <v>8.0999999999999872</v>
      </c>
      <c r="O107">
        <f t="shared" si="35"/>
        <v>1.4194417374386159</v>
      </c>
      <c r="P107">
        <f t="shared" si="36"/>
        <v>45.865191013872781</v>
      </c>
      <c r="Q107">
        <f t="shared" si="37"/>
        <v>238.85850249955584</v>
      </c>
      <c r="T107">
        <f t="shared" si="22"/>
        <v>8.0999999999999872</v>
      </c>
      <c r="U107" s="2">
        <f t="shared" si="22"/>
        <v>0.37784895864971801</v>
      </c>
      <c r="V107" s="2">
        <f t="shared" si="23"/>
        <v>1.4194417374386159</v>
      </c>
      <c r="Y107">
        <f t="shared" si="24"/>
        <v>8.0999999999999872</v>
      </c>
      <c r="Z107">
        <f t="shared" si="25"/>
        <v>34.385722448676489</v>
      </c>
      <c r="AA107">
        <f t="shared" si="26"/>
        <v>45.865191013872781</v>
      </c>
      <c r="AC107">
        <f t="shared" si="27"/>
        <v>8.0999999999999872</v>
      </c>
      <c r="AD107">
        <f t="shared" si="28"/>
        <v>199.41509695044388</v>
      </c>
      <c r="AE107">
        <f t="shared" si="29"/>
        <v>238.85850249955584</v>
      </c>
      <c r="AF107">
        <f t="shared" si="30"/>
        <v>39.443405549111958</v>
      </c>
    </row>
    <row r="108" spans="8:32" x14ac:dyDescent="0.3">
      <c r="H108">
        <f t="shared" si="31"/>
        <v>8.1999999999999869</v>
      </c>
      <c r="I108">
        <f t="shared" si="32"/>
        <v>0.35710845175466766</v>
      </c>
      <c r="J108">
        <f t="shared" si="33"/>
        <v>34.423507344541463</v>
      </c>
      <c r="K108">
        <f t="shared" si="34"/>
        <v>202.85555844010477</v>
      </c>
      <c r="N108">
        <f t="shared" si="21"/>
        <v>8.1999999999999869</v>
      </c>
      <c r="O108">
        <f t="shared" si="35"/>
        <v>1.3674269619517823</v>
      </c>
      <c r="P108">
        <f t="shared" si="36"/>
        <v>46.00713518761664</v>
      </c>
      <c r="Q108">
        <f t="shared" si="37"/>
        <v>243.45211880963032</v>
      </c>
      <c r="T108">
        <f t="shared" si="22"/>
        <v>8.1999999999999869</v>
      </c>
      <c r="U108" s="2">
        <f t="shared" si="22"/>
        <v>0.35710845175466766</v>
      </c>
      <c r="V108" s="2">
        <f t="shared" si="23"/>
        <v>1.3674269619517823</v>
      </c>
      <c r="Y108">
        <f t="shared" si="24"/>
        <v>8.1999999999999869</v>
      </c>
      <c r="Z108">
        <f t="shared" si="25"/>
        <v>34.423507344541463</v>
      </c>
      <c r="AA108">
        <f t="shared" si="26"/>
        <v>46.00713518761664</v>
      </c>
      <c r="AC108">
        <f t="shared" si="27"/>
        <v>8.1999999999999869</v>
      </c>
      <c r="AD108">
        <f t="shared" si="28"/>
        <v>202.85555844010477</v>
      </c>
      <c r="AE108">
        <f t="shared" si="29"/>
        <v>243.45211880963032</v>
      </c>
      <c r="AF108">
        <f t="shared" si="30"/>
        <v>40.596560369525548</v>
      </c>
    </row>
    <row r="109" spans="8:32" x14ac:dyDescent="0.3">
      <c r="H109">
        <f t="shared" si="31"/>
        <v>8.2999999999999865</v>
      </c>
      <c r="I109">
        <f t="shared" si="32"/>
        <v>0.33748547489709679</v>
      </c>
      <c r="J109">
        <f t="shared" si="33"/>
        <v>34.459218189716928</v>
      </c>
      <c r="K109">
        <f t="shared" si="34"/>
        <v>206.2996947168177</v>
      </c>
      <c r="N109">
        <f t="shared" si="21"/>
        <v>8.2999999999999865</v>
      </c>
      <c r="O109">
        <f t="shared" si="35"/>
        <v>1.3171662429454063</v>
      </c>
      <c r="P109">
        <f t="shared" si="36"/>
        <v>46.143877883811818</v>
      </c>
      <c r="Q109">
        <f t="shared" si="37"/>
        <v>248.05966946320174</v>
      </c>
      <c r="T109">
        <f t="shared" si="22"/>
        <v>8.2999999999999865</v>
      </c>
      <c r="U109" s="2">
        <f t="shared" si="22"/>
        <v>0.33748547489709679</v>
      </c>
      <c r="V109" s="2">
        <f t="shared" si="23"/>
        <v>1.3171662429454063</v>
      </c>
      <c r="Y109">
        <f t="shared" si="24"/>
        <v>8.2999999999999865</v>
      </c>
      <c r="Z109">
        <f t="shared" si="25"/>
        <v>34.459218189716928</v>
      </c>
      <c r="AA109">
        <f t="shared" si="26"/>
        <v>46.143877883811818</v>
      </c>
      <c r="AC109">
        <f t="shared" si="27"/>
        <v>8.2999999999999865</v>
      </c>
      <c r="AD109">
        <f t="shared" si="28"/>
        <v>206.2996947168177</v>
      </c>
      <c r="AE109">
        <f t="shared" si="29"/>
        <v>248.05966946320174</v>
      </c>
      <c r="AF109">
        <f t="shared" si="30"/>
        <v>41.759974746384046</v>
      </c>
    </row>
    <row r="110" spans="8:32" x14ac:dyDescent="0.3">
      <c r="H110">
        <f t="shared" si="31"/>
        <v>8.3999999999999861</v>
      </c>
      <c r="I110">
        <f t="shared" si="32"/>
        <v>0.31892207338070122</v>
      </c>
      <c r="J110">
        <f t="shared" si="33"/>
        <v>34.492966737206636</v>
      </c>
      <c r="K110">
        <f t="shared" si="34"/>
        <v>209.74730396316389</v>
      </c>
      <c r="N110">
        <f t="shared" si="21"/>
        <v>8.3999999999999861</v>
      </c>
      <c r="O110">
        <f t="shared" si="35"/>
        <v>1.2686118508566171</v>
      </c>
      <c r="P110">
        <f t="shared" si="36"/>
        <v>46.275594508106359</v>
      </c>
      <c r="Q110">
        <f t="shared" si="37"/>
        <v>252.68064308279764</v>
      </c>
      <c r="T110">
        <f t="shared" si="22"/>
        <v>8.3999999999999861</v>
      </c>
      <c r="U110" s="2">
        <f t="shared" si="22"/>
        <v>0.31892207338070122</v>
      </c>
      <c r="V110" s="2">
        <f t="shared" si="23"/>
        <v>1.2686118508566171</v>
      </c>
      <c r="Y110">
        <f t="shared" si="24"/>
        <v>8.3999999999999861</v>
      </c>
      <c r="Z110">
        <f t="shared" si="25"/>
        <v>34.492966737206636</v>
      </c>
      <c r="AA110">
        <f t="shared" si="26"/>
        <v>46.275594508106359</v>
      </c>
      <c r="AC110">
        <f t="shared" si="27"/>
        <v>8.3999999999999861</v>
      </c>
      <c r="AD110">
        <f t="shared" si="28"/>
        <v>209.74730396316389</v>
      </c>
      <c r="AE110">
        <f t="shared" si="29"/>
        <v>252.68064308279764</v>
      </c>
      <c r="AF110">
        <f t="shared" si="30"/>
        <v>42.933339119633757</v>
      </c>
    </row>
    <row r="111" spans="8:32" x14ac:dyDescent="0.3">
      <c r="H111">
        <f t="shared" si="31"/>
        <v>8.4999999999999858</v>
      </c>
      <c r="I111">
        <f t="shared" si="32"/>
        <v>0.30136305262753105</v>
      </c>
      <c r="J111">
        <f t="shared" si="33"/>
        <v>34.524858944544704</v>
      </c>
      <c r="K111">
        <f t="shared" si="34"/>
        <v>213.19819524725145</v>
      </c>
      <c r="N111">
        <f t="shared" si="21"/>
        <v>8.4999999999999858</v>
      </c>
      <c r="O111">
        <f t="shared" si="35"/>
        <v>1.2217164668194833</v>
      </c>
      <c r="P111">
        <f t="shared" si="36"/>
        <v>46.402455693192017</v>
      </c>
      <c r="Q111">
        <f t="shared" si="37"/>
        <v>257.31454559286254</v>
      </c>
      <c r="T111">
        <f t="shared" si="22"/>
        <v>8.4999999999999858</v>
      </c>
      <c r="U111" s="2">
        <f t="shared" si="22"/>
        <v>0.30136305262753105</v>
      </c>
      <c r="V111" s="2">
        <f t="shared" si="23"/>
        <v>1.2217164668194833</v>
      </c>
      <c r="Y111">
        <f t="shared" si="24"/>
        <v>8.4999999999999858</v>
      </c>
      <c r="Z111">
        <f t="shared" si="25"/>
        <v>34.524858944544704</v>
      </c>
      <c r="AA111">
        <f t="shared" si="26"/>
        <v>46.402455693192017</v>
      </c>
      <c r="AC111">
        <f t="shared" si="27"/>
        <v>8.4999999999999858</v>
      </c>
      <c r="AD111">
        <f t="shared" si="28"/>
        <v>213.19819524725145</v>
      </c>
      <c r="AE111">
        <f t="shared" si="29"/>
        <v>257.31454559286254</v>
      </c>
      <c r="AF111">
        <f t="shared" si="30"/>
        <v>44.116350345611096</v>
      </c>
    </row>
    <row r="112" spans="8:32" x14ac:dyDescent="0.3">
      <c r="H112">
        <f t="shared" si="31"/>
        <v>8.5999999999999854</v>
      </c>
      <c r="I112">
        <f t="shared" si="32"/>
        <v>0.28475587393887025</v>
      </c>
      <c r="J112">
        <f t="shared" si="33"/>
        <v>34.554995249807455</v>
      </c>
      <c r="K112">
        <f t="shared" si="34"/>
        <v>216.65218795696904</v>
      </c>
      <c r="N112">
        <f t="shared" si="21"/>
        <v>8.5999999999999854</v>
      </c>
      <c r="O112">
        <f t="shared" si="35"/>
        <v>1.1764332597833427</v>
      </c>
      <c r="P112">
        <f t="shared" si="36"/>
        <v>46.524627339873966</v>
      </c>
      <c r="Q112">
        <f t="shared" si="37"/>
        <v>261.96089974451587</v>
      </c>
      <c r="T112">
        <f t="shared" si="22"/>
        <v>8.5999999999999854</v>
      </c>
      <c r="U112" s="2">
        <f t="shared" si="22"/>
        <v>0.28475587393887025</v>
      </c>
      <c r="V112" s="2">
        <f t="shared" si="23"/>
        <v>1.1764332597833427</v>
      </c>
      <c r="Y112">
        <f t="shared" si="24"/>
        <v>8.5999999999999854</v>
      </c>
      <c r="Z112">
        <f t="shared" si="25"/>
        <v>34.554995249807455</v>
      </c>
      <c r="AA112">
        <f t="shared" si="26"/>
        <v>46.524627339873966</v>
      </c>
      <c r="AC112">
        <f t="shared" si="27"/>
        <v>8.5999999999999854</v>
      </c>
      <c r="AD112">
        <f t="shared" si="28"/>
        <v>216.65218795696904</v>
      </c>
      <c r="AE112">
        <f t="shared" si="29"/>
        <v>261.96089974451587</v>
      </c>
      <c r="AF112">
        <f t="shared" si="30"/>
        <v>45.308711787546827</v>
      </c>
    </row>
    <row r="113" spans="8:32" x14ac:dyDescent="0.3">
      <c r="H113">
        <f t="shared" si="31"/>
        <v>8.6999999999999851</v>
      </c>
      <c r="I113">
        <f t="shared" si="32"/>
        <v>0.26905055098200137</v>
      </c>
      <c r="J113">
        <f t="shared" si="33"/>
        <v>34.58347083720134</v>
      </c>
      <c r="K113">
        <f t="shared" si="34"/>
        <v>220.10911126131947</v>
      </c>
      <c r="N113">
        <f t="shared" si="21"/>
        <v>8.6999999999999851</v>
      </c>
      <c r="O113">
        <f t="shared" si="35"/>
        <v>1.1327159554978898</v>
      </c>
      <c r="P113">
        <f t="shared" si="36"/>
        <v>46.642270665852301</v>
      </c>
      <c r="Q113">
        <f t="shared" si="37"/>
        <v>266.61924464480217</v>
      </c>
      <c r="T113">
        <f t="shared" si="22"/>
        <v>8.6999999999999851</v>
      </c>
      <c r="U113" s="2">
        <f t="shared" si="22"/>
        <v>0.26905055098200137</v>
      </c>
      <c r="V113" s="2">
        <f t="shared" si="23"/>
        <v>1.1327159554978898</v>
      </c>
      <c r="Y113">
        <f t="shared" si="24"/>
        <v>8.6999999999999851</v>
      </c>
      <c r="Z113">
        <f t="shared" si="25"/>
        <v>34.58347083720134</v>
      </c>
      <c r="AA113">
        <f t="shared" si="26"/>
        <v>46.642270665852301</v>
      </c>
      <c r="AC113">
        <f t="shared" si="27"/>
        <v>8.6999999999999851</v>
      </c>
      <c r="AD113">
        <f t="shared" si="28"/>
        <v>220.10911126131947</v>
      </c>
      <c r="AE113">
        <f t="shared" si="29"/>
        <v>266.61924464480217</v>
      </c>
      <c r="AF113">
        <f t="shared" si="30"/>
        <v>46.510133383482696</v>
      </c>
    </row>
    <row r="114" spans="8:32" x14ac:dyDescent="0.3">
      <c r="H114">
        <f t="shared" si="31"/>
        <v>8.7999999999999847</v>
      </c>
      <c r="I114">
        <f t="shared" si="32"/>
        <v>0.25419954746362805</v>
      </c>
      <c r="J114">
        <f t="shared" si="33"/>
        <v>34.610375892299537</v>
      </c>
      <c r="K114">
        <f t="shared" si="34"/>
        <v>223.5688035977945</v>
      </c>
      <c r="N114">
        <f t="shared" si="21"/>
        <v>8.7999999999999847</v>
      </c>
      <c r="O114">
        <f t="shared" si="35"/>
        <v>1.0905188978707674</v>
      </c>
      <c r="P114">
        <f t="shared" si="36"/>
        <v>46.755542261402091</v>
      </c>
      <c r="Q114">
        <f t="shared" si="37"/>
        <v>271.28913529116488</v>
      </c>
      <c r="T114">
        <f t="shared" si="22"/>
        <v>8.7999999999999847</v>
      </c>
      <c r="U114" s="2">
        <f t="shared" si="22"/>
        <v>0.25419954746362805</v>
      </c>
      <c r="V114" s="2">
        <f t="shared" si="23"/>
        <v>1.0905188978707674</v>
      </c>
      <c r="Y114">
        <f t="shared" si="24"/>
        <v>8.7999999999999847</v>
      </c>
      <c r="Z114">
        <f t="shared" si="25"/>
        <v>34.610375892299537</v>
      </c>
      <c r="AA114">
        <f t="shared" si="26"/>
        <v>46.755542261402091</v>
      </c>
      <c r="AC114">
        <f t="shared" si="27"/>
        <v>8.7999999999999847</v>
      </c>
      <c r="AD114">
        <f t="shared" si="28"/>
        <v>223.5688035977945</v>
      </c>
      <c r="AE114">
        <f t="shared" si="29"/>
        <v>271.28913529116488</v>
      </c>
      <c r="AF114">
        <f t="shared" si="30"/>
        <v>47.720331693370383</v>
      </c>
    </row>
    <row r="115" spans="8:32" x14ac:dyDescent="0.3">
      <c r="H115">
        <f t="shared" si="31"/>
        <v>8.8999999999999844</v>
      </c>
      <c r="I115">
        <f t="shared" si="32"/>
        <v>0.24015767637857088</v>
      </c>
      <c r="J115">
        <f t="shared" si="33"/>
        <v>34.635795847045898</v>
      </c>
      <c r="K115">
        <f t="shared" si="34"/>
        <v>227.03111218476178</v>
      </c>
      <c r="N115">
        <f t="shared" si="21"/>
        <v>8.8999999999999844</v>
      </c>
      <c r="O115">
        <f t="shared" si="35"/>
        <v>1.0497971031881654</v>
      </c>
      <c r="P115">
        <f t="shared" si="36"/>
        <v>46.864594151189166</v>
      </c>
      <c r="Q115">
        <f t="shared" si="37"/>
        <v>275.97014211179442</v>
      </c>
      <c r="T115">
        <f t="shared" si="22"/>
        <v>8.8999999999999844</v>
      </c>
      <c r="U115" s="2">
        <f t="shared" si="22"/>
        <v>0.24015767637857088</v>
      </c>
      <c r="V115" s="2">
        <f t="shared" si="23"/>
        <v>1.0497971031881654</v>
      </c>
      <c r="Y115">
        <f t="shared" si="24"/>
        <v>8.8999999999999844</v>
      </c>
      <c r="Z115">
        <f t="shared" si="25"/>
        <v>34.635795847045898</v>
      </c>
      <c r="AA115">
        <f t="shared" si="26"/>
        <v>46.864594151189166</v>
      </c>
      <c r="AC115">
        <f t="shared" si="27"/>
        <v>8.8999999999999844</v>
      </c>
      <c r="AD115">
        <f t="shared" si="28"/>
        <v>227.03111218476178</v>
      </c>
      <c r="AE115">
        <f t="shared" si="29"/>
        <v>275.97014211179442</v>
      </c>
      <c r="AF115">
        <f t="shared" si="30"/>
        <v>48.939029927032635</v>
      </c>
    </row>
    <row r="116" spans="8:32" x14ac:dyDescent="0.3">
      <c r="H116">
        <f t="shared" si="31"/>
        <v>8.999999999999984</v>
      </c>
      <c r="I116">
        <f t="shared" si="32"/>
        <v>0.22688200115809742</v>
      </c>
      <c r="J116">
        <f t="shared" si="33"/>
        <v>34.659811614683754</v>
      </c>
      <c r="K116">
        <f t="shared" si="34"/>
        <v>230.49589255784826</v>
      </c>
      <c r="N116">
        <f t="shared" si="21"/>
        <v>8.999999999999984</v>
      </c>
      <c r="O116">
        <f t="shared" si="35"/>
        <v>1.0105063076726086</v>
      </c>
      <c r="P116">
        <f t="shared" si="36"/>
        <v>46.969573861507982</v>
      </c>
      <c r="Q116">
        <f t="shared" si="37"/>
        <v>280.66185051242928</v>
      </c>
      <c r="T116">
        <f t="shared" si="22"/>
        <v>8.999999999999984</v>
      </c>
      <c r="U116" s="2">
        <f t="shared" si="22"/>
        <v>0.22688200115809742</v>
      </c>
      <c r="V116" s="2">
        <f t="shared" si="23"/>
        <v>1.0105063076726086</v>
      </c>
      <c r="Y116">
        <f t="shared" si="24"/>
        <v>8.999999999999984</v>
      </c>
      <c r="Z116">
        <f t="shared" si="25"/>
        <v>34.659811614683754</v>
      </c>
      <c r="AA116">
        <f t="shared" si="26"/>
        <v>46.969573861507982</v>
      </c>
      <c r="AC116">
        <f t="shared" si="27"/>
        <v>8.999999999999984</v>
      </c>
      <c r="AD116">
        <f t="shared" si="28"/>
        <v>230.49589255784826</v>
      </c>
      <c r="AE116">
        <f t="shared" si="29"/>
        <v>280.66185051242928</v>
      </c>
      <c r="AF116">
        <f t="shared" si="30"/>
        <v>50.165957954581017</v>
      </c>
    </row>
    <row r="117" spans="8:32" x14ac:dyDescent="0.3">
      <c r="H117">
        <f t="shared" si="31"/>
        <v>9.0999999999999837</v>
      </c>
      <c r="I117">
        <f t="shared" si="32"/>
        <v>0.21433173898514646</v>
      </c>
      <c r="J117">
        <f t="shared" si="33"/>
        <v>34.682499814799563</v>
      </c>
      <c r="K117">
        <f t="shared" si="34"/>
        <v>233.96300812932242</v>
      </c>
      <c r="N117">
        <f t="shared" si="21"/>
        <v>9.0999999999999837</v>
      </c>
      <c r="O117">
        <f t="shared" si="35"/>
        <v>0.97260300883447215</v>
      </c>
      <c r="P117">
        <f t="shared" si="36"/>
        <v>47.070624492275243</v>
      </c>
      <c r="Q117">
        <f t="shared" si="37"/>
        <v>285.36386043011845</v>
      </c>
      <c r="T117">
        <f t="shared" si="22"/>
        <v>9.0999999999999837</v>
      </c>
      <c r="U117" s="2">
        <f t="shared" si="22"/>
        <v>0.21433173898514646</v>
      </c>
      <c r="V117" s="2">
        <f t="shared" si="23"/>
        <v>0.97260300883447215</v>
      </c>
      <c r="Y117">
        <f t="shared" si="24"/>
        <v>9.0999999999999837</v>
      </c>
      <c r="Z117">
        <f t="shared" si="25"/>
        <v>34.682499814799563</v>
      </c>
      <c r="AA117">
        <f t="shared" si="26"/>
        <v>47.070624492275243</v>
      </c>
      <c r="AC117">
        <f t="shared" si="27"/>
        <v>9.0999999999999837</v>
      </c>
      <c r="AD117">
        <f t="shared" si="28"/>
        <v>233.96300812932242</v>
      </c>
      <c r="AE117">
        <f t="shared" si="29"/>
        <v>285.36386043011845</v>
      </c>
      <c r="AF117">
        <f t="shared" si="30"/>
        <v>51.400852300796032</v>
      </c>
    </row>
    <row r="118" spans="8:32" x14ac:dyDescent="0.3">
      <c r="H118">
        <f t="shared" si="31"/>
        <v>9.1999999999999833</v>
      </c>
      <c r="I118">
        <f t="shared" si="32"/>
        <v>0.20246816649317267</v>
      </c>
      <c r="J118">
        <f t="shared" si="33"/>
        <v>34.703932988698078</v>
      </c>
      <c r="K118">
        <f t="shared" si="34"/>
        <v>237.4323297694973</v>
      </c>
      <c r="N118">
        <f t="shared" si="21"/>
        <v>9.1999999999999833</v>
      </c>
      <c r="O118">
        <f t="shared" si="35"/>
        <v>0.93604450105565284</v>
      </c>
      <c r="P118">
        <f t="shared" si="36"/>
        <v>47.167884793158692</v>
      </c>
      <c r="Q118">
        <f t="shared" si="37"/>
        <v>290.07578589439015</v>
      </c>
      <c r="T118">
        <f t="shared" si="22"/>
        <v>9.1999999999999833</v>
      </c>
      <c r="U118" s="2">
        <f t="shared" si="22"/>
        <v>0.20246816649317267</v>
      </c>
      <c r="V118" s="2">
        <f t="shared" si="23"/>
        <v>0.93604450105565284</v>
      </c>
      <c r="Y118">
        <f t="shared" si="24"/>
        <v>9.1999999999999833</v>
      </c>
      <c r="Z118">
        <f t="shared" si="25"/>
        <v>34.703932988698078</v>
      </c>
      <c r="AA118">
        <f t="shared" si="26"/>
        <v>47.167884793158692</v>
      </c>
      <c r="AC118">
        <f t="shared" si="27"/>
        <v>9.1999999999999833</v>
      </c>
      <c r="AD118">
        <f t="shared" si="28"/>
        <v>237.4323297694973</v>
      </c>
      <c r="AE118">
        <f t="shared" si="29"/>
        <v>290.07578589439015</v>
      </c>
      <c r="AF118">
        <f t="shared" si="30"/>
        <v>52.64345612489285</v>
      </c>
    </row>
    <row r="119" spans="8:32" x14ac:dyDescent="0.3">
      <c r="H119">
        <f t="shared" si="31"/>
        <v>9.2999999999999829</v>
      </c>
      <c r="I119">
        <f t="shared" si="32"/>
        <v>0.19125452802073539</v>
      </c>
      <c r="J119">
        <f t="shared" si="33"/>
        <v>34.724179805347397</v>
      </c>
      <c r="K119">
        <f t="shared" si="34"/>
        <v>240.90373540919958</v>
      </c>
      <c r="N119">
        <f t="shared" si="21"/>
        <v>9.2999999999999829</v>
      </c>
      <c r="O119">
        <f t="shared" si="35"/>
        <v>0.90078890582494076</v>
      </c>
      <c r="P119">
        <f t="shared" si="36"/>
        <v>47.261489243264258</v>
      </c>
      <c r="Q119">
        <f t="shared" si="37"/>
        <v>294.7972545962113</v>
      </c>
      <c r="T119">
        <f t="shared" si="22"/>
        <v>9.2999999999999829</v>
      </c>
      <c r="U119" s="2">
        <f t="shared" si="22"/>
        <v>0.19125452802073539</v>
      </c>
      <c r="V119" s="2">
        <f t="shared" si="23"/>
        <v>0.90078890582494076</v>
      </c>
      <c r="Y119">
        <f t="shared" si="24"/>
        <v>9.2999999999999829</v>
      </c>
      <c r="Z119">
        <f t="shared" si="25"/>
        <v>34.724179805347397</v>
      </c>
      <c r="AA119">
        <f t="shared" si="26"/>
        <v>47.261489243264258</v>
      </c>
      <c r="AC119">
        <f t="shared" si="27"/>
        <v>9.2999999999999829</v>
      </c>
      <c r="AD119">
        <f t="shared" si="28"/>
        <v>240.90373540919958</v>
      </c>
      <c r="AE119">
        <f t="shared" si="29"/>
        <v>294.7972545962113</v>
      </c>
      <c r="AF119">
        <f t="shared" si="30"/>
        <v>53.893519187011719</v>
      </c>
    </row>
    <row r="120" spans="8:32" x14ac:dyDescent="0.3">
      <c r="H120">
        <f t="shared" si="31"/>
        <v>9.3999999999999826</v>
      </c>
      <c r="I120">
        <f t="shared" si="32"/>
        <v>0.18065594655464245</v>
      </c>
      <c r="J120">
        <f t="shared" si="33"/>
        <v>34.743305258149469</v>
      </c>
      <c r="K120">
        <f t="shared" si="34"/>
        <v>244.37710966237444</v>
      </c>
      <c r="N120">
        <f t="shared" si="21"/>
        <v>9.3999999999999826</v>
      </c>
      <c r="O120">
        <f t="shared" si="35"/>
        <v>0.8667951970255654</v>
      </c>
      <c r="P120">
        <f t="shared" si="36"/>
        <v>47.351568133846754</v>
      </c>
      <c r="Q120">
        <f t="shared" si="37"/>
        <v>299.52790746506685</v>
      </c>
      <c r="T120">
        <f t="shared" si="22"/>
        <v>9.3999999999999826</v>
      </c>
      <c r="U120" s="2">
        <f t="shared" si="22"/>
        <v>0.18065594655464245</v>
      </c>
      <c r="V120" s="2">
        <f t="shared" si="23"/>
        <v>0.8667951970255654</v>
      </c>
      <c r="Y120">
        <f t="shared" si="24"/>
        <v>9.3999999999999826</v>
      </c>
      <c r="Z120">
        <f t="shared" si="25"/>
        <v>34.743305258149469</v>
      </c>
      <c r="AA120">
        <f t="shared" si="26"/>
        <v>47.351568133846754</v>
      </c>
      <c r="AC120">
        <f t="shared" si="27"/>
        <v>9.3999999999999826</v>
      </c>
      <c r="AD120">
        <f t="shared" si="28"/>
        <v>244.37710966237444</v>
      </c>
      <c r="AE120">
        <f t="shared" si="29"/>
        <v>299.52790746506685</v>
      </c>
      <c r="AF120">
        <f t="shared" si="30"/>
        <v>55.150797802692409</v>
      </c>
    </row>
    <row r="121" spans="8:32" x14ac:dyDescent="0.3">
      <c r="H121">
        <f t="shared" si="31"/>
        <v>9.4999999999999822</v>
      </c>
      <c r="I121">
        <f t="shared" si="32"/>
        <v>0.17063933746025306</v>
      </c>
      <c r="J121">
        <f t="shared" si="33"/>
        <v>34.76137085280493</v>
      </c>
      <c r="K121">
        <f t="shared" si="34"/>
        <v>247.85234346792217</v>
      </c>
      <c r="N121">
        <f t="shared" si="21"/>
        <v>9.4999999999999822</v>
      </c>
      <c r="O121">
        <f t="shared" si="35"/>
        <v>0.83402322165617981</v>
      </c>
      <c r="P121">
        <f t="shared" si="36"/>
        <v>47.438247653549311</v>
      </c>
      <c r="Q121">
        <f t="shared" si="37"/>
        <v>304.26739825443667</v>
      </c>
      <c r="T121">
        <f t="shared" si="22"/>
        <v>9.4999999999999822</v>
      </c>
      <c r="U121" s="2">
        <f t="shared" si="22"/>
        <v>0.17063933746025306</v>
      </c>
      <c r="V121" s="2">
        <f t="shared" si="23"/>
        <v>0.83402322165617981</v>
      </c>
      <c r="Y121">
        <f t="shared" si="24"/>
        <v>9.4999999999999822</v>
      </c>
      <c r="Z121">
        <f t="shared" si="25"/>
        <v>34.76137085280493</v>
      </c>
      <c r="AA121">
        <f t="shared" si="26"/>
        <v>47.438247653549311</v>
      </c>
      <c r="AC121">
        <f t="shared" si="27"/>
        <v>9.4999999999999822</v>
      </c>
      <c r="AD121">
        <f t="shared" si="28"/>
        <v>247.85234346792217</v>
      </c>
      <c r="AE121">
        <f t="shared" si="29"/>
        <v>304.26739825443667</v>
      </c>
      <c r="AF121">
        <f t="shared" si="30"/>
        <v>56.415054786514503</v>
      </c>
    </row>
    <row r="122" spans="8:32" x14ac:dyDescent="0.3">
      <c r="H122">
        <f t="shared" si="31"/>
        <v>9.5999999999999819</v>
      </c>
      <c r="I122">
        <f t="shared" si="32"/>
        <v>0.16117332506740034</v>
      </c>
      <c r="J122">
        <f t="shared" si="33"/>
        <v>34.778434786550953</v>
      </c>
      <c r="K122">
        <f t="shared" si="34"/>
        <v>251.32933374988997</v>
      </c>
      <c r="N122">
        <f t="shared" si="21"/>
        <v>9.5999999999999819</v>
      </c>
      <c r="O122">
        <f t="shared" si="35"/>
        <v>0.8024337163472417</v>
      </c>
      <c r="P122">
        <f t="shared" si="36"/>
        <v>47.521649975714929</v>
      </c>
      <c r="Q122">
        <f t="shared" si="37"/>
        <v>309.0153931358999</v>
      </c>
      <c r="T122">
        <f t="shared" si="22"/>
        <v>9.5999999999999819</v>
      </c>
      <c r="U122" s="2">
        <f t="shared" si="22"/>
        <v>0.16117332506740034</v>
      </c>
      <c r="V122" s="2">
        <f t="shared" si="23"/>
        <v>0.8024337163472417</v>
      </c>
      <c r="Y122">
        <f t="shared" si="24"/>
        <v>9.5999999999999819</v>
      </c>
      <c r="Z122">
        <f t="shared" si="25"/>
        <v>34.778434786550953</v>
      </c>
      <c r="AA122">
        <f t="shared" si="26"/>
        <v>47.521649975714929</v>
      </c>
      <c r="AC122">
        <f t="shared" si="27"/>
        <v>9.5999999999999819</v>
      </c>
      <c r="AD122">
        <f t="shared" si="28"/>
        <v>251.32933374988997</v>
      </c>
      <c r="AE122">
        <f t="shared" si="29"/>
        <v>309.0153931358999</v>
      </c>
      <c r="AF122">
        <f t="shared" si="30"/>
        <v>57.68605938600993</v>
      </c>
    </row>
    <row r="123" spans="8:32" x14ac:dyDescent="0.3">
      <c r="H123">
        <f t="shared" si="31"/>
        <v>9.6999999999999815</v>
      </c>
      <c r="I123">
        <f t="shared" si="32"/>
        <v>0.152228162154465</v>
      </c>
      <c r="J123">
        <f t="shared" si="33"/>
        <v>34.794552119057691</v>
      </c>
      <c r="K123">
        <f t="shared" si="34"/>
        <v>254.80798309517041</v>
      </c>
      <c r="N123">
        <f t="shared" si="21"/>
        <v>9.6999999999999815</v>
      </c>
      <c r="O123">
        <f t="shared" si="35"/>
        <v>0.77198832001579376</v>
      </c>
      <c r="P123">
        <f t="shared" si="36"/>
        <v>47.601893347349652</v>
      </c>
      <c r="Q123">
        <f t="shared" si="37"/>
        <v>313.77157030205314</v>
      </c>
      <c r="T123">
        <f t="shared" si="22"/>
        <v>9.6999999999999815</v>
      </c>
      <c r="U123" s="2">
        <f t="shared" si="22"/>
        <v>0.152228162154465</v>
      </c>
      <c r="V123" s="2">
        <f t="shared" si="23"/>
        <v>0.77198832001579376</v>
      </c>
      <c r="Y123">
        <f t="shared" si="24"/>
        <v>9.6999999999999815</v>
      </c>
      <c r="Z123">
        <f t="shared" si="25"/>
        <v>34.794552119057691</v>
      </c>
      <c r="AA123">
        <f t="shared" si="26"/>
        <v>47.601893347349652</v>
      </c>
      <c r="AC123">
        <f t="shared" si="27"/>
        <v>9.6999999999999815</v>
      </c>
      <c r="AD123">
        <f t="shared" si="28"/>
        <v>254.80798309517041</v>
      </c>
      <c r="AE123">
        <f t="shared" si="29"/>
        <v>313.77157030205314</v>
      </c>
      <c r="AF123">
        <f t="shared" si="30"/>
        <v>58.963587206882721</v>
      </c>
    </row>
    <row r="124" spans="8:32" x14ac:dyDescent="0.3">
      <c r="H124">
        <f t="shared" si="31"/>
        <v>9.7999999999999812</v>
      </c>
      <c r="I124">
        <f t="shared" si="32"/>
        <v>0.14377565235059464</v>
      </c>
      <c r="J124">
        <f t="shared" si="33"/>
        <v>34.80977493527314</v>
      </c>
      <c r="K124">
        <f t="shared" si="34"/>
        <v>258.28819944788694</v>
      </c>
      <c r="N124">
        <f t="shared" si="21"/>
        <v>9.7999999999999812</v>
      </c>
      <c r="O124">
        <f t="shared" si="35"/>
        <v>0.742649582982704</v>
      </c>
      <c r="P124">
        <f t="shared" si="36"/>
        <v>47.67909217935123</v>
      </c>
      <c r="Q124">
        <f t="shared" si="37"/>
        <v>318.53561957838815</v>
      </c>
      <c r="T124">
        <f t="shared" si="22"/>
        <v>9.7999999999999812</v>
      </c>
      <c r="U124" s="2">
        <f t="shared" si="22"/>
        <v>0.14377565235059464</v>
      </c>
      <c r="V124" s="2">
        <f t="shared" si="23"/>
        <v>0.742649582982704</v>
      </c>
      <c r="Y124">
        <f t="shared" si="24"/>
        <v>9.7999999999999812</v>
      </c>
      <c r="Z124">
        <f t="shared" si="25"/>
        <v>34.80977493527314</v>
      </c>
      <c r="AA124">
        <f t="shared" si="26"/>
        <v>47.67909217935123</v>
      </c>
      <c r="AC124">
        <f t="shared" si="27"/>
        <v>9.7999999999999812</v>
      </c>
      <c r="AD124">
        <f t="shared" si="28"/>
        <v>258.28819944788694</v>
      </c>
      <c r="AE124">
        <f t="shared" si="29"/>
        <v>318.53561957838815</v>
      </c>
      <c r="AF124">
        <f t="shared" si="30"/>
        <v>60.247420130501212</v>
      </c>
    </row>
    <row r="125" spans="8:32" x14ac:dyDescent="0.3">
      <c r="H125">
        <f t="shared" si="31"/>
        <v>9.8999999999999808</v>
      </c>
      <c r="I125">
        <f t="shared" si="32"/>
        <v>0.13578907545666752</v>
      </c>
      <c r="J125">
        <f t="shared" si="33"/>
        <v>34.824152500508198</v>
      </c>
      <c r="K125">
        <f t="shared" si="34"/>
        <v>261.76989581967598</v>
      </c>
      <c r="N125">
        <f t="shared" si="21"/>
        <v>9.8999999999999808</v>
      </c>
      <c r="O125">
        <f t="shared" si="35"/>
        <v>0.71438097285816937</v>
      </c>
      <c r="P125">
        <f t="shared" si="36"/>
        <v>47.753357137649502</v>
      </c>
      <c r="Q125">
        <f t="shared" si="37"/>
        <v>323.30724204423819</v>
      </c>
      <c r="T125">
        <f t="shared" si="22"/>
        <v>9.8999999999999808</v>
      </c>
      <c r="U125" s="2">
        <f t="shared" si="22"/>
        <v>0.13578907545666752</v>
      </c>
      <c r="V125" s="2">
        <f t="shared" si="23"/>
        <v>0.71438097285816937</v>
      </c>
      <c r="Y125">
        <f t="shared" si="24"/>
        <v>9.8999999999999808</v>
      </c>
      <c r="Z125">
        <f t="shared" si="25"/>
        <v>34.824152500508198</v>
      </c>
      <c r="AA125">
        <f t="shared" si="26"/>
        <v>47.753357137649502</v>
      </c>
      <c r="AC125">
        <f t="shared" si="27"/>
        <v>9.8999999999999808</v>
      </c>
      <c r="AD125">
        <f t="shared" si="28"/>
        <v>261.76989581967598</v>
      </c>
      <c r="AE125">
        <f t="shared" si="29"/>
        <v>323.30724204423819</v>
      </c>
      <c r="AF125">
        <f t="shared" si="30"/>
        <v>61.537346224562214</v>
      </c>
    </row>
    <row r="126" spans="8:32" x14ac:dyDescent="0.3">
      <c r="H126">
        <f t="shared" si="31"/>
        <v>9.9999999999999805</v>
      </c>
      <c r="I126">
        <f t="shared" si="32"/>
        <v>0.12824311566919278</v>
      </c>
      <c r="J126">
        <f t="shared" si="33"/>
        <v>34.837731408053862</v>
      </c>
      <c r="K126">
        <f t="shared" si="34"/>
        <v>265.2529900151041</v>
      </c>
      <c r="N126">
        <f t="shared" si="21"/>
        <v>9.9999999999999805</v>
      </c>
      <c r="O126">
        <f t="shared" si="35"/>
        <v>0.68714687748311931</v>
      </c>
      <c r="P126">
        <f t="shared" si="36"/>
        <v>47.824795234935316</v>
      </c>
      <c r="Q126">
        <f t="shared" si="37"/>
        <v>328.08614966286746</v>
      </c>
      <c r="T126">
        <f t="shared" si="22"/>
        <v>9.9999999999999805</v>
      </c>
      <c r="U126" s="2">
        <f t="shared" si="22"/>
        <v>0.12824311566919278</v>
      </c>
      <c r="V126" s="2">
        <f t="shared" si="23"/>
        <v>0.68714687748311931</v>
      </c>
      <c r="Y126">
        <f t="shared" si="24"/>
        <v>9.9999999999999805</v>
      </c>
      <c r="Z126">
        <f t="shared" si="25"/>
        <v>34.837731408053862</v>
      </c>
      <c r="AA126">
        <f t="shared" si="26"/>
        <v>47.824795234935316</v>
      </c>
      <c r="AC126">
        <f t="shared" si="27"/>
        <v>9.9999999999999805</v>
      </c>
      <c r="AD126">
        <f t="shared" si="28"/>
        <v>265.2529900151041</v>
      </c>
      <c r="AE126">
        <f t="shared" si="29"/>
        <v>328.08614966286746</v>
      </c>
      <c r="AF126">
        <f t="shared" si="30"/>
        <v>62.833159647763352</v>
      </c>
    </row>
    <row r="127" spans="8:32" x14ac:dyDescent="0.3">
      <c r="H127">
        <f t="shared" si="31"/>
        <v>10.09999999999998</v>
      </c>
      <c r="I127">
        <f t="shared" si="32"/>
        <v>0.12111379267718725</v>
      </c>
      <c r="J127">
        <f t="shared" si="33"/>
        <v>34.850555719620779</v>
      </c>
      <c r="K127">
        <f t="shared" si="34"/>
        <v>268.73740437148786</v>
      </c>
      <c r="N127">
        <f t="shared" si="21"/>
        <v>10.09999999999998</v>
      </c>
      <c r="O127">
        <f t="shared" si="35"/>
        <v>0.66091260519679196</v>
      </c>
      <c r="P127">
        <f t="shared" si="36"/>
        <v>47.893509922683627</v>
      </c>
      <c r="Q127">
        <f t="shared" si="37"/>
        <v>332.87206492074841</v>
      </c>
      <c r="T127">
        <f t="shared" si="22"/>
        <v>10.09999999999998</v>
      </c>
      <c r="U127" s="2">
        <f t="shared" si="22"/>
        <v>0.12111379267718725</v>
      </c>
      <c r="V127" s="2">
        <f t="shared" si="23"/>
        <v>0.66091260519679196</v>
      </c>
      <c r="Y127">
        <f t="shared" si="24"/>
        <v>10.09999999999998</v>
      </c>
      <c r="Z127">
        <f t="shared" si="25"/>
        <v>34.850555719620779</v>
      </c>
      <c r="AA127">
        <f t="shared" si="26"/>
        <v>47.893509922683627</v>
      </c>
      <c r="AC127">
        <f t="shared" si="27"/>
        <v>10.09999999999998</v>
      </c>
      <c r="AD127">
        <f t="shared" si="28"/>
        <v>268.73740437148786</v>
      </c>
      <c r="AE127">
        <f t="shared" si="29"/>
        <v>332.87206492074841</v>
      </c>
      <c r="AF127">
        <f t="shared" si="30"/>
        <v>64.134660549260559</v>
      </c>
    </row>
    <row r="128" spans="8:32" x14ac:dyDescent="0.3">
      <c r="H128">
        <f t="shared" si="31"/>
        <v>10.19999999999998</v>
      </c>
      <c r="I128">
        <f t="shared" si="32"/>
        <v>0.11437839559043539</v>
      </c>
      <c r="J128">
        <f t="shared" si="33"/>
        <v>34.862667098888501</v>
      </c>
      <c r="K128">
        <f t="shared" si="34"/>
        <v>272.22306551241331</v>
      </c>
      <c r="N128">
        <f t="shared" si="21"/>
        <v>10.19999999999998</v>
      </c>
      <c r="O128">
        <f t="shared" si="35"/>
        <v>0.63564438268383761</v>
      </c>
      <c r="P128">
        <f t="shared" si="36"/>
        <v>47.959601183203304</v>
      </c>
      <c r="Q128">
        <f t="shared" si="37"/>
        <v>337.66472047604276</v>
      </c>
      <c r="T128">
        <f t="shared" si="22"/>
        <v>10.19999999999998</v>
      </c>
      <c r="U128" s="2">
        <f t="shared" si="22"/>
        <v>0.11437839559043539</v>
      </c>
      <c r="V128" s="2">
        <f t="shared" si="23"/>
        <v>0.63564438268383761</v>
      </c>
      <c r="Y128">
        <f t="shared" si="24"/>
        <v>10.19999999999998</v>
      </c>
      <c r="Z128">
        <f t="shared" si="25"/>
        <v>34.862667098888501</v>
      </c>
      <c r="AA128">
        <f t="shared" si="26"/>
        <v>47.959601183203304</v>
      </c>
      <c r="AC128">
        <f t="shared" si="27"/>
        <v>10.19999999999998</v>
      </c>
      <c r="AD128">
        <f t="shared" si="28"/>
        <v>272.22306551241331</v>
      </c>
      <c r="AE128">
        <f t="shared" si="29"/>
        <v>337.66472047604276</v>
      </c>
      <c r="AF128">
        <f t="shared" si="30"/>
        <v>65.441654963629446</v>
      </c>
    </row>
    <row r="129" spans="8:32" x14ac:dyDescent="0.3">
      <c r="H129">
        <f t="shared" si="31"/>
        <v>10.299999999999979</v>
      </c>
      <c r="I129">
        <f t="shared" si="32"/>
        <v>0.10801541964759664</v>
      </c>
      <c r="J129">
        <f t="shared" si="33"/>
        <v>34.874104938447545</v>
      </c>
      <c r="K129">
        <f t="shared" si="34"/>
        <v>275.70990411428011</v>
      </c>
      <c r="N129">
        <f t="shared" si="21"/>
        <v>10.299999999999979</v>
      </c>
      <c r="O129">
        <f t="shared" si="35"/>
        <v>0.61130935063792791</v>
      </c>
      <c r="P129">
        <f t="shared" si="36"/>
        <v>48.023165621471691</v>
      </c>
      <c r="Q129">
        <f t="shared" si="37"/>
        <v>342.46385881627651</v>
      </c>
      <c r="T129">
        <f t="shared" si="22"/>
        <v>10.299999999999979</v>
      </c>
      <c r="U129" s="2">
        <f t="shared" si="22"/>
        <v>0.10801541964759664</v>
      </c>
      <c r="V129" s="2">
        <f t="shared" si="23"/>
        <v>0.61130935063792791</v>
      </c>
      <c r="Y129">
        <f t="shared" si="24"/>
        <v>10.299999999999979</v>
      </c>
      <c r="Z129">
        <f t="shared" si="25"/>
        <v>34.874104938447545</v>
      </c>
      <c r="AA129">
        <f t="shared" si="26"/>
        <v>48.023165621471691</v>
      </c>
      <c r="AC129">
        <f t="shared" si="27"/>
        <v>10.299999999999979</v>
      </c>
      <c r="AD129">
        <f t="shared" si="28"/>
        <v>275.70990411428011</v>
      </c>
      <c r="AE129">
        <f t="shared" si="29"/>
        <v>342.46385881627651</v>
      </c>
      <c r="AF129">
        <f t="shared" si="30"/>
        <v>66.753954701996406</v>
      </c>
    </row>
    <row r="130" spans="8:32" x14ac:dyDescent="0.3">
      <c r="H130">
        <f t="shared" si="31"/>
        <v>10.399999999999979</v>
      </c>
      <c r="I130">
        <f t="shared" si="32"/>
        <v>0.10200450564462749</v>
      </c>
      <c r="J130">
        <f t="shared" si="33"/>
        <v>34.884906480412305</v>
      </c>
      <c r="K130">
        <f t="shared" si="34"/>
        <v>279.19785468522309</v>
      </c>
      <c r="N130">
        <f t="shared" si="21"/>
        <v>10.399999999999979</v>
      </c>
      <c r="O130">
        <f t="shared" si="35"/>
        <v>0.58787555746324571</v>
      </c>
      <c r="P130">
        <f t="shared" si="36"/>
        <v>48.084296556535485</v>
      </c>
      <c r="Q130">
        <f t="shared" si="37"/>
        <v>347.26923192517688</v>
      </c>
      <c r="T130">
        <f t="shared" si="22"/>
        <v>10.399999999999979</v>
      </c>
      <c r="U130" s="2">
        <f t="shared" si="22"/>
        <v>0.10200450564462749</v>
      </c>
      <c r="V130" s="2">
        <f t="shared" si="23"/>
        <v>0.58787555746324571</v>
      </c>
      <c r="Y130">
        <f t="shared" si="24"/>
        <v>10.399999999999979</v>
      </c>
      <c r="Z130">
        <f t="shared" si="25"/>
        <v>34.884906480412305</v>
      </c>
      <c r="AA130">
        <f t="shared" si="26"/>
        <v>48.084296556535485</v>
      </c>
      <c r="AC130">
        <f t="shared" si="27"/>
        <v>10.399999999999979</v>
      </c>
      <c r="AD130">
        <f t="shared" si="28"/>
        <v>279.19785468522309</v>
      </c>
      <c r="AE130">
        <f t="shared" si="29"/>
        <v>347.26923192517688</v>
      </c>
      <c r="AF130">
        <f t="shared" si="30"/>
        <v>68.07137723995379</v>
      </c>
    </row>
    <row r="131" spans="8:32" x14ac:dyDescent="0.3">
      <c r="H131">
        <f t="shared" si="31"/>
        <v>10.499999999999979</v>
      </c>
      <c r="I131">
        <f t="shared" si="32"/>
        <v>9.6326382017494439E-2</v>
      </c>
      <c r="J131">
        <f t="shared" si="33"/>
        <v>34.895106930976766</v>
      </c>
      <c r="K131">
        <f t="shared" si="34"/>
        <v>282.68685535579255</v>
      </c>
      <c r="N131">
        <f t="shared" si="21"/>
        <v>10.499999999999979</v>
      </c>
      <c r="O131">
        <f t="shared" si="35"/>
        <v>0.56531195122015099</v>
      </c>
      <c r="P131">
        <f t="shared" si="36"/>
        <v>48.143084112281812</v>
      </c>
      <c r="Q131">
        <f t="shared" si="37"/>
        <v>352.08060095861777</v>
      </c>
      <c r="T131">
        <f t="shared" si="22"/>
        <v>10.499999999999979</v>
      </c>
      <c r="U131" s="2">
        <f t="shared" si="22"/>
        <v>9.6326382017494439E-2</v>
      </c>
      <c r="V131" s="2">
        <f t="shared" si="23"/>
        <v>0.56531195122015099</v>
      </c>
      <c r="Y131">
        <f t="shared" si="24"/>
        <v>10.499999999999979</v>
      </c>
      <c r="Z131">
        <f t="shared" si="25"/>
        <v>34.895106930976766</v>
      </c>
      <c r="AA131">
        <f t="shared" si="26"/>
        <v>48.143084112281812</v>
      </c>
      <c r="AC131">
        <f t="shared" si="27"/>
        <v>10.499999999999979</v>
      </c>
      <c r="AD131">
        <f t="shared" si="28"/>
        <v>282.68685535579255</v>
      </c>
      <c r="AE131">
        <f t="shared" si="29"/>
        <v>352.08060095861777</v>
      </c>
      <c r="AF131">
        <f t="shared" si="30"/>
        <v>69.39374560282522</v>
      </c>
    </row>
    <row r="132" spans="8:32" x14ac:dyDescent="0.3">
      <c r="H132">
        <f t="shared" si="31"/>
        <v>10.599999999999978</v>
      </c>
      <c r="I132">
        <f t="shared" si="32"/>
        <v>9.0962809507866282E-2</v>
      </c>
      <c r="J132">
        <f t="shared" si="33"/>
        <v>34.904739569178517</v>
      </c>
      <c r="K132">
        <f t="shared" si="34"/>
        <v>286.17684768080034</v>
      </c>
      <c r="N132">
        <f t="shared" si="21"/>
        <v>10.599999999999978</v>
      </c>
      <c r="O132">
        <f t="shared" si="35"/>
        <v>0.54358837000701676</v>
      </c>
      <c r="P132">
        <f t="shared" si="36"/>
        <v>48.199615307403825</v>
      </c>
      <c r="Q132">
        <f t="shared" si="37"/>
        <v>356.89773592960205</v>
      </c>
      <c r="T132">
        <f t="shared" si="22"/>
        <v>10.599999999999978</v>
      </c>
      <c r="U132" s="2">
        <f t="shared" si="22"/>
        <v>9.0962809507866282E-2</v>
      </c>
      <c r="V132" s="2">
        <f t="shared" si="23"/>
        <v>0.54358837000701676</v>
      </c>
      <c r="Y132">
        <f t="shared" si="24"/>
        <v>10.599999999999978</v>
      </c>
      <c r="Z132">
        <f t="shared" si="25"/>
        <v>34.904739569178517</v>
      </c>
      <c r="AA132">
        <f t="shared" si="26"/>
        <v>48.199615307403825</v>
      </c>
      <c r="AC132">
        <f t="shared" si="27"/>
        <v>10.599999999999978</v>
      </c>
      <c r="AD132">
        <f t="shared" si="28"/>
        <v>286.17684768080034</v>
      </c>
      <c r="AE132">
        <f t="shared" si="29"/>
        <v>356.89773592960205</v>
      </c>
      <c r="AF132">
        <f t="shared" si="30"/>
        <v>70.720888248801714</v>
      </c>
    </row>
    <row r="133" spans="8:32" x14ac:dyDescent="0.3">
      <c r="H133">
        <f t="shared" si="31"/>
        <v>10.699999999999978</v>
      </c>
      <c r="I133">
        <f t="shared" si="32"/>
        <v>8.5896528336574463E-2</v>
      </c>
      <c r="J133">
        <f t="shared" si="33"/>
        <v>34.913835850129303</v>
      </c>
      <c r="K133">
        <f t="shared" si="34"/>
        <v>289.66777645176575</v>
      </c>
      <c r="N133">
        <f t="shared" si="21"/>
        <v>10.699999999999978</v>
      </c>
      <c r="O133">
        <f t="shared" si="35"/>
        <v>0.52267553095647834</v>
      </c>
      <c r="P133">
        <f t="shared" si="36"/>
        <v>48.253974144404523</v>
      </c>
      <c r="Q133">
        <f t="shared" si="37"/>
        <v>361.72041540219249</v>
      </c>
      <c r="T133">
        <f t="shared" si="22"/>
        <v>10.699999999999978</v>
      </c>
      <c r="U133" s="2">
        <f t="shared" si="22"/>
        <v>8.5896528336574463E-2</v>
      </c>
      <c r="V133" s="2">
        <f t="shared" si="23"/>
        <v>0.52267553095647834</v>
      </c>
      <c r="Y133">
        <f t="shared" si="24"/>
        <v>10.699999999999978</v>
      </c>
      <c r="Z133">
        <f t="shared" si="25"/>
        <v>34.913835850129303</v>
      </c>
      <c r="AA133">
        <f t="shared" si="26"/>
        <v>48.253974144404523</v>
      </c>
      <c r="AC133">
        <f t="shared" si="27"/>
        <v>10.699999999999978</v>
      </c>
      <c r="AD133">
        <f t="shared" si="28"/>
        <v>289.66777645176575</v>
      </c>
      <c r="AE133">
        <f t="shared" si="29"/>
        <v>361.72041540219249</v>
      </c>
      <c r="AF133">
        <f t="shared" si="30"/>
        <v>72.05263895042674</v>
      </c>
    </row>
    <row r="134" spans="8:32" x14ac:dyDescent="0.3">
      <c r="H134">
        <f t="shared" si="31"/>
        <v>10.799999999999978</v>
      </c>
      <c r="I134">
        <f t="shared" si="32"/>
        <v>8.1111207806610963E-2</v>
      </c>
      <c r="J134">
        <f t="shared" si="33"/>
        <v>34.922425502962959</v>
      </c>
      <c r="K134">
        <f t="shared" si="34"/>
        <v>293.15958951942036</v>
      </c>
      <c r="N134">
        <f t="shared" si="21"/>
        <v>10.799999999999978</v>
      </c>
      <c r="O134">
        <f t="shared" si="35"/>
        <v>0.50254501801143547</v>
      </c>
      <c r="P134">
        <f t="shared" si="36"/>
        <v>48.30624169750017</v>
      </c>
      <c r="Q134">
        <f t="shared" si="37"/>
        <v>366.54842619428774</v>
      </c>
      <c r="T134">
        <f t="shared" si="22"/>
        <v>10.799999999999978</v>
      </c>
      <c r="U134" s="2">
        <f t="shared" si="22"/>
        <v>8.1111207806610963E-2</v>
      </c>
      <c r="V134" s="2">
        <f t="shared" si="23"/>
        <v>0.50254501801143547</v>
      </c>
      <c r="Y134">
        <f t="shared" si="24"/>
        <v>10.799999999999978</v>
      </c>
      <c r="Z134">
        <f t="shared" si="25"/>
        <v>34.922425502962959</v>
      </c>
      <c r="AA134">
        <f t="shared" si="26"/>
        <v>48.30624169750017</v>
      </c>
      <c r="AC134">
        <f t="shared" si="27"/>
        <v>10.799999999999978</v>
      </c>
      <c r="AD134">
        <f t="shared" si="28"/>
        <v>293.15958951942036</v>
      </c>
      <c r="AE134">
        <f t="shared" si="29"/>
        <v>366.54842619428774</v>
      </c>
      <c r="AF134">
        <f t="shared" si="30"/>
        <v>73.388836674867377</v>
      </c>
    </row>
    <row r="135" spans="8:32" x14ac:dyDescent="0.3">
      <c r="H135">
        <f t="shared" si="31"/>
        <v>10.899999999999977</v>
      </c>
      <c r="I135">
        <f t="shared" si="32"/>
        <v>7.6591398255326126E-2</v>
      </c>
      <c r="J135">
        <f t="shared" si="33"/>
        <v>34.93053662374362</v>
      </c>
      <c r="K135">
        <f t="shared" si="34"/>
        <v>296.65223762575567</v>
      </c>
      <c r="N135">
        <f t="shared" si="21"/>
        <v>10.899999999999977</v>
      </c>
      <c r="O135">
        <f t="shared" si="35"/>
        <v>0.48316926863366128</v>
      </c>
      <c r="P135">
        <f t="shared" si="36"/>
        <v>48.356496199301311</v>
      </c>
      <c r="Q135">
        <f t="shared" si="37"/>
        <v>371.38156308912784</v>
      </c>
      <c r="T135">
        <f t="shared" si="22"/>
        <v>10.899999999999977</v>
      </c>
      <c r="U135" s="2">
        <f t="shared" si="22"/>
        <v>7.6591398255326126E-2</v>
      </c>
      <c r="V135" s="2">
        <f t="shared" si="23"/>
        <v>0.48316926863366128</v>
      </c>
      <c r="Y135">
        <f t="shared" si="24"/>
        <v>10.899999999999977</v>
      </c>
      <c r="Z135">
        <f t="shared" si="25"/>
        <v>34.93053662374362</v>
      </c>
      <c r="AA135">
        <f t="shared" si="26"/>
        <v>48.356496199301311</v>
      </c>
      <c r="AC135">
        <f t="shared" si="27"/>
        <v>10.899999999999977</v>
      </c>
      <c r="AD135">
        <f t="shared" si="28"/>
        <v>296.65223762575567</v>
      </c>
      <c r="AE135">
        <f t="shared" si="29"/>
        <v>371.38156308912784</v>
      </c>
      <c r="AF135">
        <f t="shared" si="30"/>
        <v>74.729325463372163</v>
      </c>
    </row>
    <row r="136" spans="8:32" x14ac:dyDescent="0.3">
      <c r="H136">
        <f t="shared" si="31"/>
        <v>10.999999999999977</v>
      </c>
      <c r="I136">
        <f t="shared" si="32"/>
        <v>7.2322485274272097E-2</v>
      </c>
      <c r="J136">
        <f t="shared" si="33"/>
        <v>34.938195763569155</v>
      </c>
      <c r="K136">
        <f t="shared" si="34"/>
        <v>300.14567424512131</v>
      </c>
      <c r="N136">
        <f t="shared" si="21"/>
        <v>10.999999999999977</v>
      </c>
      <c r="O136">
        <f t="shared" si="35"/>
        <v>0.46452155958633767</v>
      </c>
      <c r="P136">
        <f t="shared" si="36"/>
        <v>48.404813126164676</v>
      </c>
      <c r="Q136">
        <f t="shared" si="37"/>
        <v>376.21962855540113</v>
      </c>
      <c r="T136">
        <f t="shared" si="22"/>
        <v>10.999999999999977</v>
      </c>
      <c r="U136" s="2">
        <f t="shared" si="22"/>
        <v>7.2322485274272097E-2</v>
      </c>
      <c r="V136" s="2">
        <f t="shared" si="23"/>
        <v>0.46452155958633767</v>
      </c>
      <c r="Y136">
        <f t="shared" si="24"/>
        <v>10.999999999999977</v>
      </c>
      <c r="Z136">
        <f t="shared" si="25"/>
        <v>34.938195763569155</v>
      </c>
      <c r="AA136">
        <f t="shared" si="26"/>
        <v>48.404813126164676</v>
      </c>
      <c r="AC136">
        <f t="shared" si="27"/>
        <v>10.999999999999977</v>
      </c>
      <c r="AD136">
        <f t="shared" si="28"/>
        <v>300.14567424512131</v>
      </c>
      <c r="AE136">
        <f t="shared" si="29"/>
        <v>376.21962855540113</v>
      </c>
      <c r="AF136">
        <f t="shared" si="30"/>
        <v>76.073954310279817</v>
      </c>
    </row>
    <row r="137" spans="8:32" x14ac:dyDescent="0.3">
      <c r="H137">
        <f t="shared" si="31"/>
        <v>11.099999999999977</v>
      </c>
      <c r="I137">
        <f t="shared" si="32"/>
        <v>6.8290646114380849E-2</v>
      </c>
      <c r="J137">
        <f t="shared" si="33"/>
        <v>34.945428012096585</v>
      </c>
      <c r="K137">
        <f t="shared" si="34"/>
        <v>303.63985543390459</v>
      </c>
      <c r="N137">
        <f t="shared" si="21"/>
        <v>11.099999999999977</v>
      </c>
      <c r="O137">
        <f t="shared" si="35"/>
        <v>0.44657599192069064</v>
      </c>
      <c r="P137">
        <f t="shared" si="36"/>
        <v>48.451265282123309</v>
      </c>
      <c r="Q137">
        <f t="shared" si="37"/>
        <v>381.06243247581551</v>
      </c>
      <c r="T137">
        <f t="shared" si="22"/>
        <v>11.099999999999977</v>
      </c>
      <c r="U137" s="2">
        <f t="shared" si="22"/>
        <v>6.8290646114380849E-2</v>
      </c>
      <c r="V137" s="2">
        <f t="shared" si="23"/>
        <v>0.44657599192069064</v>
      </c>
      <c r="Y137">
        <f t="shared" si="24"/>
        <v>11.099999999999977</v>
      </c>
      <c r="Z137">
        <f t="shared" si="25"/>
        <v>34.945428012096585</v>
      </c>
      <c r="AA137">
        <f t="shared" si="26"/>
        <v>48.451265282123309</v>
      </c>
      <c r="AC137">
        <f t="shared" si="27"/>
        <v>11.099999999999977</v>
      </c>
      <c r="AD137">
        <f t="shared" si="28"/>
        <v>303.63985543390459</v>
      </c>
      <c r="AE137">
        <f t="shared" si="29"/>
        <v>381.06243247581551</v>
      </c>
      <c r="AF137">
        <f t="shared" si="30"/>
        <v>77.422577041910927</v>
      </c>
    </row>
    <row r="138" spans="8:32" x14ac:dyDescent="0.3">
      <c r="H138">
        <f t="shared" si="31"/>
        <v>11.199999999999976</v>
      </c>
      <c r="I138">
        <f t="shared" si="32"/>
        <v>6.4482808194172847E-2</v>
      </c>
      <c r="J138">
        <f t="shared" si="33"/>
        <v>34.952257076708023</v>
      </c>
      <c r="K138">
        <f t="shared" si="34"/>
        <v>307.13473968834484</v>
      </c>
      <c r="N138">
        <f t="shared" si="21"/>
        <v>11.199999999999976</v>
      </c>
      <c r="O138">
        <f t="shared" si="35"/>
        <v>0.42930747528657598</v>
      </c>
      <c r="P138">
        <f t="shared" si="36"/>
        <v>48.49592288131538</v>
      </c>
      <c r="Q138">
        <f t="shared" si="37"/>
        <v>385.90979188398745</v>
      </c>
      <c r="T138">
        <f t="shared" si="22"/>
        <v>11.199999999999976</v>
      </c>
      <c r="U138" s="2">
        <f t="shared" si="22"/>
        <v>6.4482808194172847E-2</v>
      </c>
      <c r="V138" s="2">
        <f t="shared" si="23"/>
        <v>0.42930747528657598</v>
      </c>
      <c r="Y138">
        <f t="shared" si="24"/>
        <v>11.199999999999976</v>
      </c>
      <c r="Z138">
        <f t="shared" si="25"/>
        <v>34.952257076708023</v>
      </c>
      <c r="AA138">
        <f t="shared" si="26"/>
        <v>48.49592288131538</v>
      </c>
      <c r="AC138">
        <f t="shared" si="27"/>
        <v>11.199999999999976</v>
      </c>
      <c r="AD138">
        <f t="shared" si="28"/>
        <v>307.13473968834484</v>
      </c>
      <c r="AE138">
        <f t="shared" si="29"/>
        <v>385.90979188398745</v>
      </c>
      <c r="AF138">
        <f t="shared" si="30"/>
        <v>78.775052195642616</v>
      </c>
    </row>
    <row r="139" spans="8:32" x14ac:dyDescent="0.3">
      <c r="H139">
        <f t="shared" si="31"/>
        <v>11.299999999999976</v>
      </c>
      <c r="I139">
        <f t="shared" si="32"/>
        <v>6.0886609629076105E-2</v>
      </c>
      <c r="J139">
        <f t="shared" si="33"/>
        <v>34.958705357527442</v>
      </c>
      <c r="K139">
        <f t="shared" si="34"/>
        <v>310.63028781005659</v>
      </c>
      <c r="N139">
        <f t="shared" si="21"/>
        <v>11.299999999999976</v>
      </c>
      <c r="O139">
        <f t="shared" si="35"/>
        <v>0.41269171167700769</v>
      </c>
      <c r="P139">
        <f t="shared" si="36"/>
        <v>48.538853628844038</v>
      </c>
      <c r="Q139">
        <f t="shared" si="37"/>
        <v>390.76153070949545</v>
      </c>
      <c r="T139">
        <f t="shared" si="22"/>
        <v>11.299999999999976</v>
      </c>
      <c r="U139" s="2">
        <f t="shared" si="22"/>
        <v>6.0886609629076105E-2</v>
      </c>
      <c r="V139" s="2">
        <f t="shared" si="23"/>
        <v>0.41269171167700769</v>
      </c>
      <c r="Y139">
        <f t="shared" si="24"/>
        <v>11.299999999999976</v>
      </c>
      <c r="Z139">
        <f t="shared" si="25"/>
        <v>34.958705357527442</v>
      </c>
      <c r="AA139">
        <f t="shared" si="26"/>
        <v>48.538853628844038</v>
      </c>
      <c r="AC139">
        <f t="shared" si="27"/>
        <v>11.299999999999976</v>
      </c>
      <c r="AD139">
        <f t="shared" si="28"/>
        <v>310.63028781005659</v>
      </c>
      <c r="AE139">
        <f t="shared" si="29"/>
        <v>390.76153070949545</v>
      </c>
      <c r="AF139">
        <f t="shared" si="30"/>
        <v>80.13124289943886</v>
      </c>
    </row>
    <row r="140" spans="8:32" x14ac:dyDescent="0.3">
      <c r="H140">
        <f t="shared" si="31"/>
        <v>11.399999999999975</v>
      </c>
      <c r="I140">
        <f t="shared" si="32"/>
        <v>5.7490361700773818E-2</v>
      </c>
      <c r="J140">
        <f t="shared" si="33"/>
        <v>34.964794018490352</v>
      </c>
      <c r="K140">
        <f t="shared" si="34"/>
        <v>314.1264627788575</v>
      </c>
      <c r="N140">
        <f t="shared" si="21"/>
        <v>11.399999999999975</v>
      </c>
      <c r="O140">
        <f t="shared" si="35"/>
        <v>0.39670517870748689</v>
      </c>
      <c r="P140">
        <f t="shared" si="36"/>
        <v>48.580122800011736</v>
      </c>
      <c r="Q140">
        <f t="shared" si="37"/>
        <v>395.61747953093823</v>
      </c>
      <c r="T140">
        <f t="shared" si="22"/>
        <v>11.399999999999975</v>
      </c>
      <c r="U140" s="2">
        <f t="shared" si="22"/>
        <v>5.7490361700773818E-2</v>
      </c>
      <c r="V140" s="2">
        <f t="shared" si="23"/>
        <v>0.39670517870748689</v>
      </c>
      <c r="Y140">
        <f t="shared" si="24"/>
        <v>11.399999999999975</v>
      </c>
      <c r="Z140">
        <f t="shared" si="25"/>
        <v>34.964794018490352</v>
      </c>
      <c r="AA140">
        <f t="shared" si="26"/>
        <v>48.580122800011736</v>
      </c>
      <c r="AC140">
        <f t="shared" si="27"/>
        <v>11.399999999999975</v>
      </c>
      <c r="AD140">
        <f t="shared" si="28"/>
        <v>314.1264627788575</v>
      </c>
      <c r="AE140">
        <f t="shared" si="29"/>
        <v>395.61747953093823</v>
      </c>
      <c r="AF140">
        <f t="shared" si="30"/>
        <v>81.491016752080725</v>
      </c>
    </row>
    <row r="141" spans="8:32" x14ac:dyDescent="0.3">
      <c r="H141">
        <f t="shared" si="31"/>
        <v>11.499999999999975</v>
      </c>
      <c r="I141">
        <f t="shared" si="32"/>
        <v>5.4283013186624984E-2</v>
      </c>
      <c r="J141">
        <f t="shared" si="33"/>
        <v>34.970543054660432</v>
      </c>
      <c r="K141">
        <f t="shared" si="34"/>
        <v>317.62322963251506</v>
      </c>
      <c r="N141">
        <f t="shared" si="21"/>
        <v>11.499999999999975</v>
      </c>
      <c r="O141">
        <f t="shared" si="35"/>
        <v>0.3813251125223065</v>
      </c>
      <c r="P141">
        <f t="shared" si="36"/>
        <v>48.619793317882483</v>
      </c>
      <c r="Q141">
        <f t="shared" si="37"/>
        <v>400.47747533683292</v>
      </c>
      <c r="T141">
        <f t="shared" si="22"/>
        <v>11.499999999999975</v>
      </c>
      <c r="U141" s="2">
        <f t="shared" si="22"/>
        <v>5.4283013186624984E-2</v>
      </c>
      <c r="V141" s="2">
        <f t="shared" si="23"/>
        <v>0.3813251125223065</v>
      </c>
      <c r="Y141">
        <f t="shared" si="24"/>
        <v>11.499999999999975</v>
      </c>
      <c r="Z141">
        <f t="shared" si="25"/>
        <v>34.970543054660432</v>
      </c>
      <c r="AA141">
        <f t="shared" si="26"/>
        <v>48.619793317882483</v>
      </c>
      <c r="AC141">
        <f t="shared" si="27"/>
        <v>11.499999999999975</v>
      </c>
      <c r="AD141">
        <f t="shared" si="28"/>
        <v>317.62322963251506</v>
      </c>
      <c r="AE141">
        <f t="shared" si="29"/>
        <v>400.47747533683292</v>
      </c>
      <c r="AF141">
        <f t="shared" si="30"/>
        <v>82.854245704317862</v>
      </c>
    </row>
    <row r="142" spans="8:32" x14ac:dyDescent="0.3">
      <c r="H142">
        <f t="shared" si="31"/>
        <v>11.599999999999975</v>
      </c>
      <c r="I142">
        <f t="shared" si="32"/>
        <v>5.1254116470712319E-2</v>
      </c>
      <c r="J142">
        <f t="shared" si="33"/>
        <v>34.975971355979091</v>
      </c>
      <c r="K142">
        <f t="shared" si="34"/>
        <v>321.12055535304705</v>
      </c>
      <c r="N142">
        <f t="shared" si="21"/>
        <v>11.599999999999975</v>
      </c>
      <c r="O142">
        <f t="shared" si="35"/>
        <v>0.36652949041199179</v>
      </c>
      <c r="P142">
        <f t="shared" si="36"/>
        <v>48.657925829134712</v>
      </c>
      <c r="Q142">
        <f t="shared" si="37"/>
        <v>405.3413612941838</v>
      </c>
      <c r="T142">
        <f t="shared" si="22"/>
        <v>11.599999999999975</v>
      </c>
      <c r="U142" s="2">
        <f t="shared" si="22"/>
        <v>5.1254116470712319E-2</v>
      </c>
      <c r="V142" s="2">
        <f t="shared" si="23"/>
        <v>0.36652949041199179</v>
      </c>
      <c r="Y142">
        <f t="shared" si="24"/>
        <v>11.599999999999975</v>
      </c>
      <c r="Z142">
        <f t="shared" si="25"/>
        <v>34.975971355979091</v>
      </c>
      <c r="AA142">
        <f t="shared" si="26"/>
        <v>48.657925829134712</v>
      </c>
      <c r="AC142">
        <f t="shared" si="27"/>
        <v>11.599999999999975</v>
      </c>
      <c r="AD142">
        <f t="shared" si="28"/>
        <v>321.12055535304705</v>
      </c>
      <c r="AE142">
        <f t="shared" si="29"/>
        <v>405.3413612941838</v>
      </c>
      <c r="AF142">
        <f t="shared" si="30"/>
        <v>84.220805941136746</v>
      </c>
    </row>
    <row r="143" spans="8:32" x14ac:dyDescent="0.3">
      <c r="H143">
        <f t="shared" si="31"/>
        <v>11.699999999999974</v>
      </c>
      <c r="I143">
        <f t="shared" si="32"/>
        <v>4.8393795359659819E-2</v>
      </c>
      <c r="J143">
        <f t="shared" si="33"/>
        <v>34.981096767626163</v>
      </c>
      <c r="K143">
        <f t="shared" si="34"/>
        <v>324.61840875922729</v>
      </c>
      <c r="N143">
        <f t="shared" si="21"/>
        <v>11.699999999999974</v>
      </c>
      <c r="O143">
        <f t="shared" si="35"/>
        <v>0.35229701321844509</v>
      </c>
      <c r="P143">
        <f t="shared" si="36"/>
        <v>48.694578778175909</v>
      </c>
      <c r="Q143">
        <f t="shared" si="37"/>
        <v>410.20898652454935</v>
      </c>
      <c r="T143">
        <f t="shared" si="22"/>
        <v>11.699999999999974</v>
      </c>
      <c r="U143" s="2">
        <f t="shared" si="22"/>
        <v>4.8393795359659819E-2</v>
      </c>
      <c r="V143" s="2">
        <f t="shared" si="23"/>
        <v>0.35229701321844509</v>
      </c>
      <c r="Y143">
        <f t="shared" si="24"/>
        <v>11.699999999999974</v>
      </c>
      <c r="Z143">
        <f t="shared" si="25"/>
        <v>34.981096767626163</v>
      </c>
      <c r="AA143">
        <f t="shared" si="26"/>
        <v>48.694578778175909</v>
      </c>
      <c r="AC143">
        <f t="shared" si="27"/>
        <v>11.699999999999974</v>
      </c>
      <c r="AD143">
        <f t="shared" si="28"/>
        <v>324.61840875922729</v>
      </c>
      <c r="AE143">
        <f t="shared" si="29"/>
        <v>410.20898652454935</v>
      </c>
      <c r="AF143">
        <f t="shared" si="30"/>
        <v>85.590577765322053</v>
      </c>
    </row>
    <row r="144" spans="8:32" x14ac:dyDescent="0.3">
      <c r="H144">
        <f t="shared" si="31"/>
        <v>11.799999999999974</v>
      </c>
      <c r="I144">
        <f t="shared" si="32"/>
        <v>4.56927145284034E-2</v>
      </c>
      <c r="J144">
        <f t="shared" si="33"/>
        <v>34.985936147162128</v>
      </c>
      <c r="K144">
        <f t="shared" si="34"/>
        <v>328.11676040496673</v>
      </c>
      <c r="N144">
        <f t="shared" si="21"/>
        <v>11.799999999999974</v>
      </c>
      <c r="O144">
        <f t="shared" si="35"/>
        <v>0.33860708759733527</v>
      </c>
      <c r="P144">
        <f t="shared" si="36"/>
        <v>48.729808479497756</v>
      </c>
      <c r="Q144">
        <f t="shared" si="37"/>
        <v>415.08020588743301</v>
      </c>
      <c r="T144">
        <f t="shared" si="22"/>
        <v>11.799999999999974</v>
      </c>
      <c r="U144" s="2">
        <f t="shared" si="22"/>
        <v>4.56927145284034E-2</v>
      </c>
      <c r="V144" s="2">
        <f t="shared" si="23"/>
        <v>0.33860708759733527</v>
      </c>
      <c r="Y144">
        <f t="shared" si="24"/>
        <v>11.799999999999974</v>
      </c>
      <c r="Z144">
        <f t="shared" si="25"/>
        <v>34.985936147162128</v>
      </c>
      <c r="AA144">
        <f t="shared" si="26"/>
        <v>48.729808479497756</v>
      </c>
      <c r="AC144">
        <f t="shared" si="27"/>
        <v>11.799999999999974</v>
      </c>
      <c r="AD144">
        <f t="shared" si="28"/>
        <v>328.11676040496673</v>
      </c>
      <c r="AE144">
        <f t="shared" si="29"/>
        <v>415.08020588743301</v>
      </c>
      <c r="AF144">
        <f t="shared" si="30"/>
        <v>86.963445482466284</v>
      </c>
    </row>
    <row r="145" spans="8:32" x14ac:dyDescent="0.3">
      <c r="H145">
        <f t="shared" si="31"/>
        <v>11.899999999999974</v>
      </c>
      <c r="I145">
        <f t="shared" si="32"/>
        <v>4.3142050522879671E-2</v>
      </c>
      <c r="J145">
        <f t="shared" si="33"/>
        <v>34.990505418614966</v>
      </c>
      <c r="K145">
        <f t="shared" si="34"/>
        <v>331.61558248325559</v>
      </c>
      <c r="N145">
        <f t="shared" si="21"/>
        <v>11.899999999999974</v>
      </c>
      <c r="O145">
        <f t="shared" si="35"/>
        <v>0.32543980820072527</v>
      </c>
      <c r="P145">
        <f t="shared" si="36"/>
        <v>48.763669188257488</v>
      </c>
      <c r="Q145">
        <f t="shared" si="37"/>
        <v>419.95487977082075</v>
      </c>
      <c r="T145">
        <f t="shared" si="22"/>
        <v>11.899999999999974</v>
      </c>
      <c r="U145" s="2">
        <f t="shared" si="22"/>
        <v>4.3142050522879671E-2</v>
      </c>
      <c r="V145" s="2">
        <f t="shared" si="23"/>
        <v>0.32543980820072527</v>
      </c>
      <c r="Y145">
        <f t="shared" si="24"/>
        <v>11.899999999999974</v>
      </c>
      <c r="Z145">
        <f t="shared" si="25"/>
        <v>34.990505418614966</v>
      </c>
      <c r="AA145">
        <f t="shared" si="26"/>
        <v>48.763669188257488</v>
      </c>
      <c r="AC145">
        <f t="shared" si="27"/>
        <v>11.899999999999974</v>
      </c>
      <c r="AD145">
        <f t="shared" si="28"/>
        <v>331.61558248325559</v>
      </c>
      <c r="AE145">
        <f t="shared" si="29"/>
        <v>419.95487977082075</v>
      </c>
      <c r="AF145">
        <f t="shared" si="30"/>
        <v>88.339297287565159</v>
      </c>
    </row>
    <row r="146" spans="8:32" x14ac:dyDescent="0.3">
      <c r="H146">
        <f t="shared" si="31"/>
        <v>11.999999999999973</v>
      </c>
      <c r="I146">
        <f t="shared" si="32"/>
        <v>4.0733464248971174E-2</v>
      </c>
      <c r="J146">
        <f t="shared" si="33"/>
        <v>34.994819623667254</v>
      </c>
      <c r="K146">
        <f t="shared" si="34"/>
        <v>335.11484873536972</v>
      </c>
      <c r="N146">
        <f t="shared" si="21"/>
        <v>11.999999999999973</v>
      </c>
      <c r="O146">
        <f t="shared" si="35"/>
        <v>0.31277593983678997</v>
      </c>
      <c r="P146">
        <f t="shared" si="36"/>
        <v>48.796213169077561</v>
      </c>
      <c r="Q146">
        <f t="shared" si="37"/>
        <v>424.83287388868752</v>
      </c>
      <c r="T146">
        <f t="shared" si="22"/>
        <v>11.999999999999973</v>
      </c>
      <c r="U146" s="2">
        <f t="shared" si="22"/>
        <v>4.0733464248971174E-2</v>
      </c>
      <c r="V146" s="2">
        <f t="shared" si="23"/>
        <v>0.31277593983678997</v>
      </c>
      <c r="Y146">
        <f t="shared" si="24"/>
        <v>11.999999999999973</v>
      </c>
      <c r="Z146">
        <f t="shared" si="25"/>
        <v>34.994819623667254</v>
      </c>
      <c r="AA146">
        <f t="shared" si="26"/>
        <v>48.796213169077561</v>
      </c>
      <c r="AC146">
        <f t="shared" si="27"/>
        <v>11.999999999999973</v>
      </c>
      <c r="AD146">
        <f t="shared" si="28"/>
        <v>335.11484873536972</v>
      </c>
      <c r="AE146">
        <f t="shared" si="29"/>
        <v>424.83287388868752</v>
      </c>
      <c r="AF146">
        <f t="shared" si="30"/>
        <v>89.718025153317797</v>
      </c>
    </row>
    <row r="147" spans="8:32" x14ac:dyDescent="0.3">
      <c r="H147">
        <f t="shared" si="31"/>
        <v>12.099999999999973</v>
      </c>
      <c r="I147">
        <f t="shared" si="32"/>
        <v>3.8459074879092725E-2</v>
      </c>
      <c r="J147">
        <f t="shared" si="33"/>
        <v>34.99889297009215</v>
      </c>
      <c r="K147">
        <f t="shared" si="34"/>
        <v>338.61453436505769</v>
      </c>
      <c r="N147">
        <f t="shared" si="21"/>
        <v>12.099999999999973</v>
      </c>
      <c r="O147">
        <f t="shared" si="35"/>
        <v>0.30059689965786873</v>
      </c>
      <c r="P147">
        <f t="shared" si="36"/>
        <v>48.827490763061242</v>
      </c>
      <c r="Q147">
        <f t="shared" si="37"/>
        <v>429.71405908529448</v>
      </c>
      <c r="T147">
        <f t="shared" si="22"/>
        <v>12.099999999999973</v>
      </c>
      <c r="U147" s="2">
        <f t="shared" si="22"/>
        <v>3.8459074879092725E-2</v>
      </c>
      <c r="V147" s="2">
        <f t="shared" si="23"/>
        <v>0.30059689965786873</v>
      </c>
      <c r="Y147">
        <f t="shared" si="24"/>
        <v>12.099999999999973</v>
      </c>
      <c r="Z147">
        <f t="shared" si="25"/>
        <v>34.99889297009215</v>
      </c>
      <c r="AA147">
        <f t="shared" si="26"/>
        <v>48.827490763061242</v>
      </c>
      <c r="AC147">
        <f t="shared" si="27"/>
        <v>12.099999999999973</v>
      </c>
      <c r="AD147">
        <f t="shared" si="28"/>
        <v>338.61453436505769</v>
      </c>
      <c r="AE147">
        <f t="shared" si="29"/>
        <v>429.71405908529448</v>
      </c>
      <c r="AF147">
        <f t="shared" si="30"/>
        <v>91.099524720236786</v>
      </c>
    </row>
    <row r="148" spans="8:32" x14ac:dyDescent="0.3">
      <c r="H148">
        <f t="shared" si="31"/>
        <v>12.199999999999973</v>
      </c>
      <c r="I148">
        <f t="shared" si="32"/>
        <v>3.6311435110201629E-2</v>
      </c>
      <c r="J148">
        <f t="shared" si="33"/>
        <v>35.002738877580057</v>
      </c>
      <c r="K148">
        <f t="shared" si="34"/>
        <v>342.11461595744129</v>
      </c>
      <c r="N148">
        <f t="shared" si="21"/>
        <v>12.199999999999973</v>
      </c>
      <c r="O148">
        <f t="shared" si="35"/>
        <v>0.28888473942274118</v>
      </c>
      <c r="P148">
        <f t="shared" si="36"/>
        <v>48.857550453027031</v>
      </c>
      <c r="Q148">
        <f t="shared" si="37"/>
        <v>434.59831114609892</v>
      </c>
      <c r="T148">
        <f t="shared" si="22"/>
        <v>12.199999999999973</v>
      </c>
      <c r="U148" s="2">
        <f t="shared" si="22"/>
        <v>3.6311435110201629E-2</v>
      </c>
      <c r="V148" s="2">
        <f t="shared" si="23"/>
        <v>0.28888473942274118</v>
      </c>
      <c r="Y148">
        <f t="shared" si="24"/>
        <v>12.199999999999973</v>
      </c>
      <c r="Z148">
        <f t="shared" si="25"/>
        <v>35.002738877580057</v>
      </c>
      <c r="AA148">
        <f t="shared" si="26"/>
        <v>48.857550453027031</v>
      </c>
      <c r="AC148">
        <f t="shared" si="27"/>
        <v>12.199999999999973</v>
      </c>
      <c r="AD148">
        <f t="shared" si="28"/>
        <v>342.11461595744129</v>
      </c>
      <c r="AE148">
        <f t="shared" si="29"/>
        <v>434.59831114609892</v>
      </c>
      <c r="AF148">
        <f t="shared" si="30"/>
        <v>92.483695188657634</v>
      </c>
    </row>
    <row r="149" spans="8:32" x14ac:dyDescent="0.3">
      <c r="H149">
        <f t="shared" si="31"/>
        <v>12.299999999999972</v>
      </c>
      <c r="I149">
        <f t="shared" si="32"/>
        <v>3.4283507709227834E-2</v>
      </c>
      <c r="J149">
        <f t="shared" si="33"/>
        <v>35.00637002109108</v>
      </c>
      <c r="K149">
        <f t="shared" si="34"/>
        <v>345.61507140237484</v>
      </c>
      <c r="N149">
        <f t="shared" si="21"/>
        <v>12.299999999999972</v>
      </c>
      <c r="O149">
        <f t="shared" si="35"/>
        <v>0.27762212787426144</v>
      </c>
      <c r="P149">
        <f t="shared" si="36"/>
        <v>48.886438926969305</v>
      </c>
      <c r="Q149">
        <f t="shared" si="37"/>
        <v>439.48551061509875</v>
      </c>
      <c r="T149">
        <f t="shared" si="22"/>
        <v>12.299999999999972</v>
      </c>
      <c r="U149" s="2">
        <f t="shared" si="22"/>
        <v>3.4283507709227834E-2</v>
      </c>
      <c r="V149" s="2">
        <f t="shared" si="23"/>
        <v>0.27762212787426144</v>
      </c>
      <c r="Y149">
        <f t="shared" si="24"/>
        <v>12.299999999999972</v>
      </c>
      <c r="Z149">
        <f t="shared" si="25"/>
        <v>35.00637002109108</v>
      </c>
      <c r="AA149">
        <f t="shared" si="26"/>
        <v>48.886438926969305</v>
      </c>
      <c r="AC149">
        <f t="shared" si="27"/>
        <v>12.299999999999972</v>
      </c>
      <c r="AD149">
        <f t="shared" si="28"/>
        <v>345.61507140237484</v>
      </c>
      <c r="AE149">
        <f t="shared" si="29"/>
        <v>439.48551061509875</v>
      </c>
      <c r="AF149">
        <f t="shared" si="30"/>
        <v>93.870439212723909</v>
      </c>
    </row>
    <row r="150" spans="8:32" x14ac:dyDescent="0.3">
      <c r="H150">
        <f t="shared" si="31"/>
        <v>12.399999999999972</v>
      </c>
      <c r="I150">
        <f t="shared" si="32"/>
        <v>3.2368643284332421E-2</v>
      </c>
      <c r="J150">
        <f t="shared" si="33"/>
        <v>35.009798371862004</v>
      </c>
      <c r="K150">
        <f t="shared" si="34"/>
        <v>349.11587982202252</v>
      </c>
      <c r="N150">
        <f t="shared" si="21"/>
        <v>12.399999999999972</v>
      </c>
      <c r="O150">
        <f t="shared" si="35"/>
        <v>0.26679233326882823</v>
      </c>
      <c r="P150">
        <f t="shared" si="36"/>
        <v>48.914201139756734</v>
      </c>
      <c r="Q150">
        <f t="shared" si="37"/>
        <v>444.37554261843502</v>
      </c>
      <c r="T150">
        <f t="shared" si="22"/>
        <v>12.399999999999972</v>
      </c>
      <c r="U150" s="2">
        <f t="shared" si="22"/>
        <v>3.2368643284332421E-2</v>
      </c>
      <c r="V150" s="2">
        <f t="shared" si="23"/>
        <v>0.26679233326882823</v>
      </c>
      <c r="Y150">
        <f t="shared" si="24"/>
        <v>12.399999999999972</v>
      </c>
      <c r="Z150">
        <f t="shared" si="25"/>
        <v>35.009798371862004</v>
      </c>
      <c r="AA150">
        <f t="shared" si="26"/>
        <v>48.914201139756734</v>
      </c>
      <c r="AC150">
        <f t="shared" si="27"/>
        <v>12.399999999999972</v>
      </c>
      <c r="AD150">
        <f t="shared" si="28"/>
        <v>349.11587982202252</v>
      </c>
      <c r="AE150">
        <f t="shared" si="29"/>
        <v>444.37554261843502</v>
      </c>
      <c r="AF150">
        <f t="shared" si="30"/>
        <v>95.259662796412499</v>
      </c>
    </row>
    <row r="151" spans="8:32" x14ac:dyDescent="0.3">
      <c r="H151">
        <f t="shared" si="31"/>
        <v>12.499999999999972</v>
      </c>
      <c r="I151">
        <f t="shared" si="32"/>
        <v>3.0560559222719164E-2</v>
      </c>
      <c r="J151">
        <f t="shared" si="33"/>
        <v>35.01303523619044</v>
      </c>
      <c r="K151">
        <f t="shared" si="34"/>
        <v>352.61702150242513</v>
      </c>
      <c r="N151">
        <f t="shared" si="21"/>
        <v>12.499999999999972</v>
      </c>
      <c r="O151">
        <f t="shared" si="35"/>
        <v>0.25637920609021947</v>
      </c>
      <c r="P151">
        <f t="shared" si="36"/>
        <v>48.940880373083615</v>
      </c>
      <c r="Q151">
        <f t="shared" si="37"/>
        <v>449.26829669407704</v>
      </c>
      <c r="T151">
        <f t="shared" si="22"/>
        <v>12.499999999999972</v>
      </c>
      <c r="U151" s="2">
        <f t="shared" si="22"/>
        <v>3.0560559222719164E-2</v>
      </c>
      <c r="V151" s="2">
        <f t="shared" si="23"/>
        <v>0.25637920609021947</v>
      </c>
      <c r="Y151">
        <f t="shared" si="24"/>
        <v>12.499999999999972</v>
      </c>
      <c r="Z151">
        <f t="shared" si="25"/>
        <v>35.01303523619044</v>
      </c>
      <c r="AA151">
        <f t="shared" si="26"/>
        <v>48.940880373083615</v>
      </c>
      <c r="AC151">
        <f t="shared" si="27"/>
        <v>12.499999999999972</v>
      </c>
      <c r="AD151">
        <f t="shared" si="28"/>
        <v>352.61702150242513</v>
      </c>
      <c r="AE151">
        <f t="shared" si="29"/>
        <v>449.26829669407704</v>
      </c>
      <c r="AF151">
        <f t="shared" si="30"/>
        <v>96.651275191651905</v>
      </c>
    </row>
    <row r="152" spans="8:32" x14ac:dyDescent="0.3">
      <c r="H152">
        <f t="shared" si="31"/>
        <v>12.599999999999971</v>
      </c>
      <c r="I152">
        <f t="shared" si="32"/>
        <v>2.885331973800831E-2</v>
      </c>
      <c r="J152">
        <f t="shared" si="33"/>
        <v>35.016091292112712</v>
      </c>
      <c r="K152">
        <f t="shared" si="34"/>
        <v>356.1184778288403</v>
      </c>
      <c r="N152">
        <f t="shared" si="21"/>
        <v>12.599999999999971</v>
      </c>
      <c r="O152">
        <f t="shared" si="35"/>
        <v>0.24636716197620423</v>
      </c>
      <c r="P152">
        <f t="shared" si="36"/>
        <v>48.966518293692637</v>
      </c>
      <c r="Q152">
        <f t="shared" si="37"/>
        <v>454.16366662741586</v>
      </c>
      <c r="T152">
        <f t="shared" si="22"/>
        <v>12.599999999999971</v>
      </c>
      <c r="U152" s="2">
        <f t="shared" si="22"/>
        <v>2.885331973800831E-2</v>
      </c>
      <c r="V152" s="2">
        <f t="shared" si="23"/>
        <v>0.24636716197620423</v>
      </c>
      <c r="Y152">
        <f t="shared" si="24"/>
        <v>12.599999999999971</v>
      </c>
      <c r="Z152">
        <f t="shared" si="25"/>
        <v>35.016091292112712</v>
      </c>
      <c r="AA152">
        <f t="shared" si="26"/>
        <v>48.966518293692637</v>
      </c>
      <c r="AC152">
        <f t="shared" si="27"/>
        <v>12.599999999999971</v>
      </c>
      <c r="AD152">
        <f t="shared" si="28"/>
        <v>356.1184778288403</v>
      </c>
      <c r="AE152">
        <f t="shared" si="29"/>
        <v>454.16366662741586</v>
      </c>
      <c r="AF152">
        <f t="shared" si="30"/>
        <v>98.045188798575566</v>
      </c>
    </row>
    <row r="153" spans="8:32" x14ac:dyDescent="0.3">
      <c r="H153">
        <f t="shared" si="31"/>
        <v>12.699999999999971</v>
      </c>
      <c r="I153">
        <f t="shared" si="32"/>
        <v>2.7241316972512308E-2</v>
      </c>
      <c r="J153">
        <f t="shared" si="33"/>
        <v>35.018976624086513</v>
      </c>
      <c r="K153">
        <f t="shared" si="34"/>
        <v>359.62023122465024</v>
      </c>
      <c r="N153">
        <f t="shared" si="21"/>
        <v>12.699999999999971</v>
      </c>
      <c r="O153">
        <f t="shared" si="35"/>
        <v>0.23674116488311014</v>
      </c>
      <c r="P153">
        <f t="shared" si="36"/>
        <v>48.991155009890257</v>
      </c>
      <c r="Q153">
        <f t="shared" si="37"/>
        <v>459.06155029259503</v>
      </c>
      <c r="T153">
        <f t="shared" si="22"/>
        <v>12.699999999999971</v>
      </c>
      <c r="U153" s="2">
        <f t="shared" si="22"/>
        <v>2.7241316972512308E-2</v>
      </c>
      <c r="V153" s="2">
        <f t="shared" si="23"/>
        <v>0.23674116488311014</v>
      </c>
      <c r="Y153">
        <f t="shared" si="24"/>
        <v>12.699999999999971</v>
      </c>
      <c r="Z153">
        <f t="shared" si="25"/>
        <v>35.018976624086513</v>
      </c>
      <c r="AA153">
        <f t="shared" si="26"/>
        <v>48.991155009890257</v>
      </c>
      <c r="AC153">
        <f t="shared" si="27"/>
        <v>12.699999999999971</v>
      </c>
      <c r="AD153">
        <f t="shared" si="28"/>
        <v>359.62023122465024</v>
      </c>
      <c r="AE153">
        <f t="shared" si="29"/>
        <v>459.06155029259503</v>
      </c>
      <c r="AF153">
        <f t="shared" si="30"/>
        <v>99.441319067944789</v>
      </c>
    </row>
    <row r="154" spans="8:32" x14ac:dyDescent="0.3">
      <c r="H154">
        <f t="shared" si="31"/>
        <v>12.799999999999971</v>
      </c>
      <c r="I154">
        <f t="shared" si="32"/>
        <v>2.5719253102037598E-2</v>
      </c>
      <c r="J154">
        <f t="shared" si="33"/>
        <v>35.021700755783762</v>
      </c>
      <c r="K154">
        <f t="shared" si="34"/>
        <v>363.12226509364376</v>
      </c>
      <c r="N154">
        <f t="shared" si="21"/>
        <v>12.799999999999971</v>
      </c>
      <c r="O154">
        <f t="shared" si="35"/>
        <v>0.22748671051001068</v>
      </c>
      <c r="P154">
        <f t="shared" si="36"/>
        <v>49.014829126378565</v>
      </c>
      <c r="Q154">
        <f t="shared" si="37"/>
        <v>463.96184949940846</v>
      </c>
      <c r="T154">
        <f t="shared" si="22"/>
        <v>12.799999999999971</v>
      </c>
      <c r="U154" s="2">
        <f t="shared" si="22"/>
        <v>2.5719253102037598E-2</v>
      </c>
      <c r="V154" s="2">
        <f t="shared" si="23"/>
        <v>0.22748671051001068</v>
      </c>
      <c r="Y154">
        <f t="shared" si="24"/>
        <v>12.799999999999971</v>
      </c>
      <c r="Z154">
        <f t="shared" si="25"/>
        <v>35.021700755783762</v>
      </c>
      <c r="AA154">
        <f t="shared" si="26"/>
        <v>49.014829126378565</v>
      </c>
      <c r="AC154">
        <f t="shared" si="27"/>
        <v>12.799999999999971</v>
      </c>
      <c r="AD154">
        <f t="shared" si="28"/>
        <v>363.12226509364376</v>
      </c>
      <c r="AE154">
        <f t="shared" si="29"/>
        <v>463.96184949940846</v>
      </c>
      <c r="AF154">
        <f t="shared" si="30"/>
        <v>100.8395844057647</v>
      </c>
    </row>
    <row r="155" spans="8:32" x14ac:dyDescent="0.3">
      <c r="H155">
        <f t="shared" si="31"/>
        <v>12.89999999999997</v>
      </c>
      <c r="I155">
        <f t="shared" si="32"/>
        <v>2.4282123392991295E-2</v>
      </c>
      <c r="J155">
        <f t="shared" si="33"/>
        <v>35.024272681093969</v>
      </c>
      <c r="K155">
        <f t="shared" si="34"/>
        <v>366.62456376548766</v>
      </c>
      <c r="N155">
        <f t="shared" ref="N155:N206" si="38">H155</f>
        <v>12.89999999999997</v>
      </c>
      <c r="O155">
        <f t="shared" si="35"/>
        <v>0.21858981000143451</v>
      </c>
      <c r="P155">
        <f t="shared" si="36"/>
        <v>49.037577797429563</v>
      </c>
      <c r="Q155">
        <f t="shared" si="37"/>
        <v>468.86446984559888</v>
      </c>
      <c r="T155">
        <f t="shared" ref="T155:U206" si="39">H155</f>
        <v>12.89999999999997</v>
      </c>
      <c r="U155" s="2">
        <f t="shared" si="39"/>
        <v>2.4282123392991295E-2</v>
      </c>
      <c r="V155" s="2">
        <f t="shared" ref="V155:V206" si="40">O155</f>
        <v>0.21858981000143451</v>
      </c>
      <c r="Y155">
        <f t="shared" ref="Y155:Y206" si="41">H155</f>
        <v>12.89999999999997</v>
      </c>
      <c r="Z155">
        <f t="shared" ref="Z155:Z206" si="42">J155</f>
        <v>35.024272681093969</v>
      </c>
      <c r="AA155">
        <f t="shared" ref="AA155:AA206" si="43">P155</f>
        <v>49.037577797429563</v>
      </c>
      <c r="AC155">
        <f t="shared" ref="AC155:AC206" si="44">H155</f>
        <v>12.89999999999997</v>
      </c>
      <c r="AD155">
        <f t="shared" ref="AD155:AD206" si="45">K155</f>
        <v>366.62456376548766</v>
      </c>
      <c r="AE155">
        <f t="shared" ref="AE155:AE206" si="46">Q155</f>
        <v>468.86446984559888</v>
      </c>
      <c r="AF155">
        <f t="shared" ref="AF155:AF206" si="47">AE155-AD155</f>
        <v>102.23990608011121</v>
      </c>
    </row>
    <row r="156" spans="8:32" x14ac:dyDescent="0.3">
      <c r="H156">
        <f t="shared" ref="H156:H206" si="48">H155+0.1</f>
        <v>12.99999999999997</v>
      </c>
      <c r="I156">
        <f t="shared" ref="I156:I206" si="49">$I$26-$I$3*(J156*J156)</f>
        <v>2.2925200163827597E-2</v>
      </c>
      <c r="J156">
        <f t="shared" ref="J156:J206" si="50">J155+I155*0.1</f>
        <v>35.026700893433265</v>
      </c>
      <c r="K156">
        <f t="shared" ref="K156:K206" si="51">K155+0.1*(J155+J156)/2</f>
        <v>370.12711244421405</v>
      </c>
      <c r="N156">
        <f t="shared" si="38"/>
        <v>12.99999999999997</v>
      </c>
      <c r="O156">
        <f t="shared" ref="O156:O206" si="52">$O$26-$O$3*(P156*P156)</f>
        <v>0.21003697394458953</v>
      </c>
      <c r="P156">
        <f t="shared" ref="P156:P206" si="53">P155+O155*0.1</f>
        <v>49.059436778429706</v>
      </c>
      <c r="Q156">
        <f t="shared" ref="Q156:Q206" si="54">Q155+0.1*(P155+P156)/2</f>
        <v>473.76932057439183</v>
      </c>
      <c r="T156">
        <f t="shared" si="39"/>
        <v>12.99999999999997</v>
      </c>
      <c r="U156" s="2">
        <f t="shared" si="39"/>
        <v>2.2925200163827597E-2</v>
      </c>
      <c r="V156" s="2">
        <f t="shared" si="40"/>
        <v>0.21003697394458953</v>
      </c>
      <c r="Y156">
        <f t="shared" si="41"/>
        <v>12.99999999999997</v>
      </c>
      <c r="Z156">
        <f t="shared" si="42"/>
        <v>35.026700893433265</v>
      </c>
      <c r="AA156">
        <f t="shared" si="43"/>
        <v>49.059436778429706</v>
      </c>
      <c r="AC156">
        <f t="shared" si="44"/>
        <v>12.99999999999997</v>
      </c>
      <c r="AD156">
        <f t="shared" si="45"/>
        <v>370.12711244421405</v>
      </c>
      <c r="AE156">
        <f t="shared" si="46"/>
        <v>473.76932057439183</v>
      </c>
      <c r="AF156">
        <f t="shared" si="47"/>
        <v>103.64220813017778</v>
      </c>
    </row>
    <row r="157" spans="8:32" x14ac:dyDescent="0.3">
      <c r="H157">
        <f t="shared" si="48"/>
        <v>13.099999999999969</v>
      </c>
      <c r="I157">
        <f t="shared" si="49"/>
        <v>2.1644017604907972E-2</v>
      </c>
      <c r="J157">
        <f t="shared" si="50"/>
        <v>35.028993413449648</v>
      </c>
      <c r="K157">
        <f t="shared" si="51"/>
        <v>373.6298971595582</v>
      </c>
      <c r="N157">
        <f t="shared" si="38"/>
        <v>13.099999999999969</v>
      </c>
      <c r="O157">
        <f t="shared" si="52"/>
        <v>0.20181519667474568</v>
      </c>
      <c r="P157">
        <f t="shared" si="53"/>
        <v>49.080440475824162</v>
      </c>
      <c r="Q157">
        <f t="shared" si="54"/>
        <v>478.67631443710451</v>
      </c>
      <c r="T157">
        <f t="shared" si="39"/>
        <v>13.099999999999969</v>
      </c>
      <c r="U157" s="2">
        <f t="shared" si="39"/>
        <v>2.1644017604907972E-2</v>
      </c>
      <c r="V157" s="2">
        <f t="shared" si="40"/>
        <v>0.20181519667474568</v>
      </c>
      <c r="Y157">
        <f t="shared" si="41"/>
        <v>13.099999999999969</v>
      </c>
      <c r="Z157">
        <f t="shared" si="42"/>
        <v>35.028993413449648</v>
      </c>
      <c r="AA157">
        <f t="shared" si="43"/>
        <v>49.080440475824162</v>
      </c>
      <c r="AC157">
        <f t="shared" si="44"/>
        <v>13.099999999999969</v>
      </c>
      <c r="AD157">
        <f t="shared" si="45"/>
        <v>373.6298971595582</v>
      </c>
      <c r="AE157">
        <f t="shared" si="46"/>
        <v>478.67631443710451</v>
      </c>
      <c r="AF157">
        <f t="shared" si="47"/>
        <v>105.04641727754631</v>
      </c>
    </row>
    <row r="158" spans="8:32" x14ac:dyDescent="0.3">
      <c r="H158">
        <f t="shared" si="48"/>
        <v>13.199999999999969</v>
      </c>
      <c r="I158">
        <f t="shared" si="49"/>
        <v>2.0434357412966619E-2</v>
      </c>
      <c r="J158">
        <f t="shared" si="50"/>
        <v>35.031157815210136</v>
      </c>
      <c r="K158">
        <f t="shared" si="51"/>
        <v>377.13290472099118</v>
      </c>
      <c r="N158">
        <f t="shared" si="38"/>
        <v>13.199999999999969</v>
      </c>
      <c r="O158">
        <f t="shared" si="52"/>
        <v>0.19391194090001029</v>
      </c>
      <c r="P158">
        <f t="shared" si="53"/>
        <v>49.100621995491636</v>
      </c>
      <c r="Q158">
        <f t="shared" si="54"/>
        <v>483.58536756067031</v>
      </c>
      <c r="T158">
        <f t="shared" si="39"/>
        <v>13.199999999999969</v>
      </c>
      <c r="U158" s="2">
        <f t="shared" si="39"/>
        <v>2.0434357412966619E-2</v>
      </c>
      <c r="V158" s="2">
        <f t="shared" si="40"/>
        <v>0.19391194090001029</v>
      </c>
      <c r="Y158">
        <f t="shared" si="41"/>
        <v>13.199999999999969</v>
      </c>
      <c r="Z158">
        <f t="shared" si="42"/>
        <v>35.031157815210136</v>
      </c>
      <c r="AA158">
        <f t="shared" si="43"/>
        <v>49.100621995491636</v>
      </c>
      <c r="AC158">
        <f t="shared" si="44"/>
        <v>13.199999999999969</v>
      </c>
      <c r="AD158">
        <f t="shared" si="45"/>
        <v>377.13290472099118</v>
      </c>
      <c r="AE158">
        <f t="shared" si="46"/>
        <v>483.58536756067031</v>
      </c>
      <c r="AF158">
        <f t="shared" si="47"/>
        <v>106.45246283967913</v>
      </c>
    </row>
    <row r="159" spans="8:32" x14ac:dyDescent="0.3">
      <c r="H159">
        <f t="shared" si="48"/>
        <v>13.299999999999969</v>
      </c>
      <c r="I159">
        <f t="shared" si="49"/>
        <v>1.9292235198353325E-2</v>
      </c>
      <c r="J159">
        <f t="shared" si="50"/>
        <v>35.033201250951436</v>
      </c>
      <c r="K159">
        <f t="shared" si="51"/>
        <v>380.63612267429926</v>
      </c>
      <c r="N159">
        <f t="shared" si="38"/>
        <v>13.299999999999969</v>
      </c>
      <c r="O159">
        <f t="shared" si="52"/>
        <v>0.18631512265476857</v>
      </c>
      <c r="P159">
        <f t="shared" si="53"/>
        <v>49.120013189581634</v>
      </c>
      <c r="Q159">
        <f t="shared" si="54"/>
        <v>488.49639931992397</v>
      </c>
      <c r="T159">
        <f t="shared" si="39"/>
        <v>13.299999999999969</v>
      </c>
      <c r="U159" s="2">
        <f t="shared" si="39"/>
        <v>1.9292235198353325E-2</v>
      </c>
      <c r="V159" s="2">
        <f t="shared" si="40"/>
        <v>0.18631512265476857</v>
      </c>
      <c r="Y159">
        <f t="shared" si="41"/>
        <v>13.299999999999969</v>
      </c>
      <c r="Z159">
        <f t="shared" si="42"/>
        <v>35.033201250951436</v>
      </c>
      <c r="AA159">
        <f t="shared" si="43"/>
        <v>49.120013189581634</v>
      </c>
      <c r="AC159">
        <f t="shared" si="44"/>
        <v>13.299999999999969</v>
      </c>
      <c r="AD159">
        <f t="shared" si="45"/>
        <v>380.63612267429926</v>
      </c>
      <c r="AE159">
        <f t="shared" si="46"/>
        <v>488.49639931992397</v>
      </c>
      <c r="AF159">
        <f t="shared" si="47"/>
        <v>107.86027664562471</v>
      </c>
    </row>
    <row r="160" spans="8:32" x14ac:dyDescent="0.3">
      <c r="H160">
        <f t="shared" si="48"/>
        <v>13.399999999999968</v>
      </c>
      <c r="I160">
        <f t="shared" si="49"/>
        <v>1.821388762517806E-2</v>
      </c>
      <c r="J160">
        <f t="shared" si="50"/>
        <v>35.035130474471273</v>
      </c>
      <c r="K160">
        <f t="shared" si="51"/>
        <v>384.13953926057042</v>
      </c>
      <c r="N160">
        <f t="shared" si="38"/>
        <v>13.399999999999968</v>
      </c>
      <c r="O160">
        <f t="shared" si="52"/>
        <v>0.17901309658905973</v>
      </c>
      <c r="P160">
        <f t="shared" si="53"/>
        <v>49.138644701847113</v>
      </c>
      <c r="Q160">
        <f t="shared" si="54"/>
        <v>493.40933221449541</v>
      </c>
      <c r="T160">
        <f t="shared" si="39"/>
        <v>13.399999999999968</v>
      </c>
      <c r="U160" s="2">
        <f t="shared" si="39"/>
        <v>1.821388762517806E-2</v>
      </c>
      <c r="V160" s="2">
        <f t="shared" si="40"/>
        <v>0.17901309658905973</v>
      </c>
      <c r="Y160">
        <f t="shared" si="41"/>
        <v>13.399999999999968</v>
      </c>
      <c r="Z160">
        <f t="shared" si="42"/>
        <v>35.035130474471273</v>
      </c>
      <c r="AA160">
        <f t="shared" si="43"/>
        <v>49.138644701847113</v>
      </c>
      <c r="AC160">
        <f t="shared" si="44"/>
        <v>13.399999999999968</v>
      </c>
      <c r="AD160">
        <f t="shared" si="45"/>
        <v>384.13953926057042</v>
      </c>
      <c r="AE160">
        <f t="shared" si="46"/>
        <v>493.40933221449541</v>
      </c>
      <c r="AF160">
        <f t="shared" si="47"/>
        <v>109.26979295392499</v>
      </c>
    </row>
    <row r="161" spans="8:32" x14ac:dyDescent="0.3">
      <c r="H161">
        <f t="shared" si="48"/>
        <v>13.499999999999968</v>
      </c>
      <c r="I161">
        <f t="shared" si="49"/>
        <v>1.7195760246293545E-2</v>
      </c>
      <c r="J161">
        <f t="shared" si="50"/>
        <v>35.036951863233789</v>
      </c>
      <c r="K161">
        <f t="shared" si="51"/>
        <v>387.64314337745566</v>
      </c>
      <c r="N161">
        <f t="shared" si="38"/>
        <v>13.499999999999968</v>
      </c>
      <c r="O161">
        <f t="shared" si="52"/>
        <v>0.17199464159955724</v>
      </c>
      <c r="P161">
        <f t="shared" si="53"/>
        <v>49.156546011506016</v>
      </c>
      <c r="Q161">
        <f t="shared" si="54"/>
        <v>498.32409175016306</v>
      </c>
      <c r="T161">
        <f t="shared" si="39"/>
        <v>13.499999999999968</v>
      </c>
      <c r="U161" s="2">
        <f t="shared" si="39"/>
        <v>1.7195760246293545E-2</v>
      </c>
      <c r="V161" s="2">
        <f t="shared" si="40"/>
        <v>0.17199464159955724</v>
      </c>
      <c r="Y161">
        <f t="shared" si="41"/>
        <v>13.499999999999968</v>
      </c>
      <c r="Z161">
        <f t="shared" si="42"/>
        <v>35.036951863233789</v>
      </c>
      <c r="AA161">
        <f t="shared" si="43"/>
        <v>49.156546011506016</v>
      </c>
      <c r="AC161">
        <f t="shared" si="44"/>
        <v>13.499999999999968</v>
      </c>
      <c r="AD161">
        <f t="shared" si="45"/>
        <v>387.64314337745566</v>
      </c>
      <c r="AE161">
        <f t="shared" si="46"/>
        <v>498.32409175016306</v>
      </c>
      <c r="AF161">
        <f t="shared" si="47"/>
        <v>110.68094837270741</v>
      </c>
    </row>
    <row r="162" spans="8:32" x14ac:dyDescent="0.3">
      <c r="H162">
        <f t="shared" si="48"/>
        <v>13.599999999999968</v>
      </c>
      <c r="I162">
        <f t="shared" si="49"/>
        <v>1.6234495996943821E-2</v>
      </c>
      <c r="J162">
        <f t="shared" si="50"/>
        <v>35.038671439258415</v>
      </c>
      <c r="K162">
        <f t="shared" si="51"/>
        <v>391.14692454258028</v>
      </c>
      <c r="N162">
        <f t="shared" si="38"/>
        <v>13.599999999999968</v>
      </c>
      <c r="O162">
        <f t="shared" si="52"/>
        <v>0.16524894680615532</v>
      </c>
      <c r="P162">
        <f t="shared" si="53"/>
        <v>49.173745475665974</v>
      </c>
      <c r="Q162">
        <f t="shared" si="54"/>
        <v>503.24060632452165</v>
      </c>
      <c r="T162">
        <f t="shared" si="39"/>
        <v>13.599999999999968</v>
      </c>
      <c r="U162" s="2">
        <f t="shared" si="39"/>
        <v>1.6234495996943821E-2</v>
      </c>
      <c r="V162" s="2">
        <f t="shared" si="40"/>
        <v>0.16524894680615532</v>
      </c>
      <c r="Y162">
        <f t="shared" si="41"/>
        <v>13.599999999999968</v>
      </c>
      <c r="Z162">
        <f t="shared" si="42"/>
        <v>35.038671439258415</v>
      </c>
      <c r="AA162">
        <f t="shared" si="43"/>
        <v>49.173745475665974</v>
      </c>
      <c r="AC162">
        <f t="shared" si="44"/>
        <v>13.599999999999968</v>
      </c>
      <c r="AD162">
        <f t="shared" si="45"/>
        <v>391.14692454258028</v>
      </c>
      <c r="AE162">
        <f t="shared" si="46"/>
        <v>503.24060632452165</v>
      </c>
      <c r="AF162">
        <f t="shared" si="47"/>
        <v>112.09368178194137</v>
      </c>
    </row>
    <row r="163" spans="8:32" x14ac:dyDescent="0.3">
      <c r="H163">
        <f t="shared" si="48"/>
        <v>13.699999999999967</v>
      </c>
      <c r="I163">
        <f t="shared" si="49"/>
        <v>1.532692431260152E-2</v>
      </c>
      <c r="J163">
        <f t="shared" si="50"/>
        <v>35.040294888858107</v>
      </c>
      <c r="K163">
        <f t="shared" si="51"/>
        <v>394.65087285898613</v>
      </c>
      <c r="N163">
        <f t="shared" si="38"/>
        <v>13.699999999999967</v>
      </c>
      <c r="O163">
        <f t="shared" si="52"/>
        <v>0.15876559787685451</v>
      </c>
      <c r="P163">
        <f t="shared" si="53"/>
        <v>49.190270370346589</v>
      </c>
      <c r="Q163">
        <f t="shared" si="54"/>
        <v>508.15880711682229</v>
      </c>
      <c r="T163">
        <f t="shared" si="39"/>
        <v>13.699999999999967</v>
      </c>
      <c r="U163" s="2">
        <f t="shared" si="39"/>
        <v>1.532692431260152E-2</v>
      </c>
      <c r="V163" s="2">
        <f t="shared" si="40"/>
        <v>0.15876559787685451</v>
      </c>
      <c r="Y163">
        <f t="shared" si="41"/>
        <v>13.699999999999967</v>
      </c>
      <c r="Z163">
        <f t="shared" si="42"/>
        <v>35.040294888858107</v>
      </c>
      <c r="AA163">
        <f t="shared" si="43"/>
        <v>49.190270370346589</v>
      </c>
      <c r="AC163">
        <f t="shared" si="44"/>
        <v>13.699999999999967</v>
      </c>
      <c r="AD163">
        <f t="shared" si="45"/>
        <v>394.65087285898613</v>
      </c>
      <c r="AE163">
        <f t="shared" si="46"/>
        <v>508.15880711682229</v>
      </c>
      <c r="AF163">
        <f t="shared" si="47"/>
        <v>113.50793425783615</v>
      </c>
    </row>
    <row r="164" spans="8:32" x14ac:dyDescent="0.3">
      <c r="H164">
        <f t="shared" si="48"/>
        <v>13.799999999999967</v>
      </c>
      <c r="I164">
        <f t="shared" si="49"/>
        <v>1.4470050838156112E-2</v>
      </c>
      <c r="J164">
        <f t="shared" si="50"/>
        <v>35.041827581289368</v>
      </c>
      <c r="K164">
        <f t="shared" si="51"/>
        <v>398.1549789824935</v>
      </c>
      <c r="N164">
        <f t="shared" si="38"/>
        <v>13.799999999999967</v>
      </c>
      <c r="O164">
        <f t="shared" si="52"/>
        <v>0.152534563702309</v>
      </c>
      <c r="P164">
        <f t="shared" si="53"/>
        <v>49.206146930134274</v>
      </c>
      <c r="Q164">
        <f t="shared" si="54"/>
        <v>513.07862798184635</v>
      </c>
      <c r="T164">
        <f t="shared" si="39"/>
        <v>13.799999999999967</v>
      </c>
      <c r="U164" s="2">
        <f t="shared" si="39"/>
        <v>1.4470050838156112E-2</v>
      </c>
      <c r="V164" s="2">
        <f t="shared" si="40"/>
        <v>0.152534563702309</v>
      </c>
      <c r="Y164">
        <f t="shared" si="41"/>
        <v>13.799999999999967</v>
      </c>
      <c r="Z164">
        <f t="shared" si="42"/>
        <v>35.041827581289368</v>
      </c>
      <c r="AA164">
        <f t="shared" si="43"/>
        <v>49.206146930134274</v>
      </c>
      <c r="AC164">
        <f t="shared" si="44"/>
        <v>13.799999999999967</v>
      </c>
      <c r="AD164">
        <f t="shared" si="45"/>
        <v>398.1549789824935</v>
      </c>
      <c r="AE164">
        <f t="shared" si="46"/>
        <v>513.07862798184635</v>
      </c>
      <c r="AF164">
        <f t="shared" si="47"/>
        <v>114.92364899935285</v>
      </c>
    </row>
    <row r="165" spans="8:32" x14ac:dyDescent="0.3">
      <c r="H165">
        <f t="shared" si="48"/>
        <v>13.899999999999967</v>
      </c>
      <c r="I165">
        <f t="shared" si="49"/>
        <v>1.3661047697318907E-2</v>
      </c>
      <c r="J165">
        <f t="shared" si="50"/>
        <v>35.043274586373187</v>
      </c>
      <c r="K165">
        <f t="shared" si="51"/>
        <v>401.65923409087662</v>
      </c>
      <c r="N165">
        <f t="shared" si="38"/>
        <v>13.899999999999967</v>
      </c>
      <c r="O165">
        <f t="shared" si="52"/>
        <v>0.14654618342030012</v>
      </c>
      <c r="P165">
        <f t="shared" si="53"/>
        <v>49.221400386504506</v>
      </c>
      <c r="Q165">
        <f t="shared" si="54"/>
        <v>518.00000534767833</v>
      </c>
      <c r="T165">
        <f t="shared" si="39"/>
        <v>13.899999999999967</v>
      </c>
      <c r="U165" s="2">
        <f t="shared" si="39"/>
        <v>1.3661047697318907E-2</v>
      </c>
      <c r="V165" s="2">
        <f t="shared" si="40"/>
        <v>0.14654618342030012</v>
      </c>
      <c r="Y165">
        <f t="shared" si="41"/>
        <v>13.899999999999967</v>
      </c>
      <c r="Z165">
        <f t="shared" si="42"/>
        <v>35.043274586373187</v>
      </c>
      <c r="AA165">
        <f t="shared" si="43"/>
        <v>49.221400386504506</v>
      </c>
      <c r="AC165">
        <f t="shared" si="44"/>
        <v>13.899999999999967</v>
      </c>
      <c r="AD165">
        <f t="shared" si="45"/>
        <v>401.65923409087662</v>
      </c>
      <c r="AE165">
        <f t="shared" si="46"/>
        <v>518.00000534767833</v>
      </c>
      <c r="AF165">
        <f t="shared" si="47"/>
        <v>116.3407712568017</v>
      </c>
    </row>
    <row r="166" spans="8:32" x14ac:dyDescent="0.3">
      <c r="H166">
        <f t="shared" si="48"/>
        <v>13.999999999999966</v>
      </c>
      <c r="I166">
        <f t="shared" si="49"/>
        <v>1.289724429250505E-2</v>
      </c>
      <c r="J166">
        <f t="shared" si="50"/>
        <v>35.044640691142916</v>
      </c>
      <c r="K166">
        <f t="shared" si="51"/>
        <v>405.1636298547524</v>
      </c>
      <c r="N166">
        <f t="shared" si="38"/>
        <v>13.999999999999966</v>
      </c>
      <c r="O166">
        <f t="shared" si="52"/>
        <v>0.14079115378936358</v>
      </c>
      <c r="P166">
        <f t="shared" si="53"/>
        <v>49.236055004846534</v>
      </c>
      <c r="Q166">
        <f t="shared" si="54"/>
        <v>522.92287811724589</v>
      </c>
      <c r="T166">
        <f t="shared" si="39"/>
        <v>13.999999999999966</v>
      </c>
      <c r="U166" s="2">
        <f t="shared" si="39"/>
        <v>1.289724429250505E-2</v>
      </c>
      <c r="V166" s="2">
        <f t="shared" si="40"/>
        <v>0.14079115378936358</v>
      </c>
      <c r="Y166">
        <f t="shared" si="41"/>
        <v>13.999999999999966</v>
      </c>
      <c r="Z166">
        <f t="shared" si="42"/>
        <v>35.044640691142916</v>
      </c>
      <c r="AA166">
        <f t="shared" si="43"/>
        <v>49.236055004846534</v>
      </c>
      <c r="AC166">
        <f t="shared" si="44"/>
        <v>13.999999999999966</v>
      </c>
      <c r="AD166">
        <f t="shared" si="45"/>
        <v>405.1636298547524</v>
      </c>
      <c r="AE166">
        <f t="shared" si="46"/>
        <v>522.92287811724589</v>
      </c>
      <c r="AF166">
        <f t="shared" si="47"/>
        <v>117.75924826249349</v>
      </c>
    </row>
    <row r="167" spans="8:32" x14ac:dyDescent="0.3">
      <c r="H167">
        <f t="shared" si="48"/>
        <v>14.099999999999966</v>
      </c>
      <c r="I167">
        <f t="shared" si="49"/>
        <v>1.2176118607106545E-2</v>
      </c>
      <c r="J167">
        <f t="shared" si="50"/>
        <v>35.045930415572165</v>
      </c>
      <c r="K167">
        <f t="shared" si="51"/>
        <v>408.66815841008815</v>
      </c>
      <c r="N167">
        <f t="shared" si="38"/>
        <v>14.099999999999966</v>
      </c>
      <c r="O167">
        <f t="shared" si="52"/>
        <v>0.13526051690989682</v>
      </c>
      <c r="P167">
        <f t="shared" si="53"/>
        <v>49.250134120225468</v>
      </c>
      <c r="Q167">
        <f t="shared" si="54"/>
        <v>527.84718757349947</v>
      </c>
      <c r="T167">
        <f t="shared" si="39"/>
        <v>14.099999999999966</v>
      </c>
      <c r="U167" s="2">
        <f t="shared" si="39"/>
        <v>1.2176118607106545E-2</v>
      </c>
      <c r="V167" s="2">
        <f t="shared" si="40"/>
        <v>0.13526051690989682</v>
      </c>
      <c r="Y167">
        <f t="shared" si="41"/>
        <v>14.099999999999966</v>
      </c>
      <c r="Z167">
        <f t="shared" si="42"/>
        <v>35.045930415572165</v>
      </c>
      <c r="AA167">
        <f t="shared" si="43"/>
        <v>49.250134120225468</v>
      </c>
      <c r="AC167">
        <f t="shared" si="44"/>
        <v>14.099999999999966</v>
      </c>
      <c r="AD167">
        <f t="shared" si="45"/>
        <v>408.66815841008815</v>
      </c>
      <c r="AE167">
        <f t="shared" si="46"/>
        <v>527.84718757349947</v>
      </c>
      <c r="AF167">
        <f t="shared" si="47"/>
        <v>119.17902916341131</v>
      </c>
    </row>
    <row r="168" spans="8:32" x14ac:dyDescent="0.3">
      <c r="H168">
        <f t="shared" si="48"/>
        <v>14.199999999999966</v>
      </c>
      <c r="I168">
        <f t="shared" si="49"/>
        <v>1.1495288983319085E-2</v>
      </c>
      <c r="J168">
        <f t="shared" si="50"/>
        <v>35.047148027432875</v>
      </c>
      <c r="K168">
        <f t="shared" si="51"/>
        <v>412.17281233223838</v>
      </c>
      <c r="N168">
        <f t="shared" si="38"/>
        <v>14.199999999999966</v>
      </c>
      <c r="O168">
        <f t="shared" si="52"/>
        <v>0.12994564829025279</v>
      </c>
      <c r="P168">
        <f t="shared" si="53"/>
        <v>49.263660171916456</v>
      </c>
      <c r="Q168">
        <f t="shared" si="54"/>
        <v>532.77287728810654</v>
      </c>
      <c r="T168">
        <f t="shared" si="39"/>
        <v>14.199999999999966</v>
      </c>
      <c r="U168" s="2">
        <f t="shared" si="39"/>
        <v>1.1495288983319085E-2</v>
      </c>
      <c r="V168" s="2">
        <f t="shared" si="40"/>
        <v>0.12994564829025279</v>
      </c>
      <c r="Y168">
        <f t="shared" si="41"/>
        <v>14.199999999999966</v>
      </c>
      <c r="Z168">
        <f t="shared" si="42"/>
        <v>35.047148027432875</v>
      </c>
      <c r="AA168">
        <f t="shared" si="43"/>
        <v>49.263660171916456</v>
      </c>
      <c r="AC168">
        <f t="shared" si="44"/>
        <v>14.199999999999966</v>
      </c>
      <c r="AD168">
        <f t="shared" si="45"/>
        <v>412.17281233223838</v>
      </c>
      <c r="AE168">
        <f t="shared" si="46"/>
        <v>532.77287728810654</v>
      </c>
      <c r="AF168">
        <f t="shared" si="47"/>
        <v>120.60006495586816</v>
      </c>
    </row>
    <row r="169" spans="8:32" x14ac:dyDescent="0.3">
      <c r="H169">
        <f t="shared" si="48"/>
        <v>14.299999999999965</v>
      </c>
      <c r="I169">
        <f t="shared" si="49"/>
        <v>1.0852506350151003E-2</v>
      </c>
      <c r="J169">
        <f t="shared" si="50"/>
        <v>35.048297556331207</v>
      </c>
      <c r="K169">
        <f t="shared" si="51"/>
        <v>415.6775846114266</v>
      </c>
      <c r="N169">
        <f t="shared" si="38"/>
        <v>14.299999999999965</v>
      </c>
      <c r="O169">
        <f t="shared" si="52"/>
        <v>0.12483824525464016</v>
      </c>
      <c r="P169">
        <f t="shared" si="53"/>
        <v>49.276654736745485</v>
      </c>
      <c r="Q169">
        <f t="shared" si="54"/>
        <v>537.69989303353964</v>
      </c>
      <c r="T169">
        <f t="shared" si="39"/>
        <v>14.299999999999965</v>
      </c>
      <c r="U169" s="2">
        <f t="shared" si="39"/>
        <v>1.0852506350151003E-2</v>
      </c>
      <c r="V169" s="2">
        <f t="shared" si="40"/>
        <v>0.12483824525464016</v>
      </c>
      <c r="Y169">
        <f t="shared" si="41"/>
        <v>14.299999999999965</v>
      </c>
      <c r="Z169">
        <f t="shared" si="42"/>
        <v>35.048297556331207</v>
      </c>
      <c r="AA169">
        <f t="shared" si="43"/>
        <v>49.276654736745485</v>
      </c>
      <c r="AC169">
        <f t="shared" si="44"/>
        <v>14.299999999999965</v>
      </c>
      <c r="AD169">
        <f t="shared" si="45"/>
        <v>415.6775846114266</v>
      </c>
      <c r="AE169">
        <f t="shared" si="46"/>
        <v>537.69989303353964</v>
      </c>
      <c r="AF169">
        <f t="shared" si="47"/>
        <v>122.02230842211304</v>
      </c>
    </row>
    <row r="170" spans="8:32" x14ac:dyDescent="0.3">
      <c r="H170">
        <f t="shared" si="48"/>
        <v>14.399999999999965</v>
      </c>
      <c r="I170">
        <f t="shared" si="49"/>
        <v>1.0245646877500292E-2</v>
      </c>
      <c r="J170">
        <f t="shared" si="50"/>
        <v>35.049382806966221</v>
      </c>
      <c r="K170">
        <f t="shared" si="51"/>
        <v>419.18246862959148</v>
      </c>
      <c r="N170">
        <f t="shared" si="38"/>
        <v>14.399999999999965</v>
      </c>
      <c r="O170">
        <f t="shared" si="52"/>
        <v>0.11993031568897372</v>
      </c>
      <c r="P170">
        <f t="shared" si="53"/>
        <v>49.289138561270946</v>
      </c>
      <c r="Q170">
        <f t="shared" si="54"/>
        <v>542.62818269844047</v>
      </c>
      <c r="T170">
        <f t="shared" si="39"/>
        <v>14.399999999999965</v>
      </c>
      <c r="U170" s="2">
        <f t="shared" si="39"/>
        <v>1.0245646877500292E-2</v>
      </c>
      <c r="V170" s="2">
        <f t="shared" si="40"/>
        <v>0.11993031568897372</v>
      </c>
      <c r="Y170">
        <f t="shared" si="41"/>
        <v>14.399999999999965</v>
      </c>
      <c r="Z170">
        <f t="shared" si="42"/>
        <v>35.049382806966221</v>
      </c>
      <c r="AA170">
        <f t="shared" si="43"/>
        <v>49.289138561270946</v>
      </c>
      <c r="AC170">
        <f t="shared" si="44"/>
        <v>14.399999999999965</v>
      </c>
      <c r="AD170">
        <f t="shared" si="45"/>
        <v>419.18246862959148</v>
      </c>
      <c r="AE170">
        <f t="shared" si="46"/>
        <v>542.62818269844047</v>
      </c>
      <c r="AF170">
        <f t="shared" si="47"/>
        <v>123.44571406884899</v>
      </c>
    </row>
    <row r="171" spans="8:32" x14ac:dyDescent="0.3">
      <c r="H171">
        <f t="shared" si="48"/>
        <v>14.499999999999964</v>
      </c>
      <c r="I171">
        <f t="shared" si="49"/>
        <v>9.6727050333598186E-3</v>
      </c>
      <c r="J171">
        <f t="shared" si="50"/>
        <v>35.050407371653975</v>
      </c>
      <c r="K171">
        <f t="shared" si="51"/>
        <v>422.68745813852252</v>
      </c>
      <c r="N171">
        <f t="shared" si="38"/>
        <v>14.499999999999964</v>
      </c>
      <c r="O171">
        <f t="shared" si="52"/>
        <v>0.11521416712030508</v>
      </c>
      <c r="P171">
        <f t="shared" si="53"/>
        <v>49.301131592839845</v>
      </c>
      <c r="Q171">
        <f t="shared" si="54"/>
        <v>547.55769620614603</v>
      </c>
      <c r="T171">
        <f t="shared" si="39"/>
        <v>14.499999999999964</v>
      </c>
      <c r="U171" s="2">
        <f t="shared" si="39"/>
        <v>9.6727050333598186E-3</v>
      </c>
      <c r="V171" s="2">
        <f t="shared" si="40"/>
        <v>0.11521416712030508</v>
      </c>
      <c r="Y171">
        <f t="shared" si="41"/>
        <v>14.499999999999964</v>
      </c>
      <c r="Z171">
        <f t="shared" si="42"/>
        <v>35.050407371653975</v>
      </c>
      <c r="AA171">
        <f t="shared" si="43"/>
        <v>49.301131592839845</v>
      </c>
      <c r="AC171">
        <f t="shared" si="44"/>
        <v>14.499999999999964</v>
      </c>
      <c r="AD171">
        <f t="shared" si="45"/>
        <v>422.68745813852252</v>
      </c>
      <c r="AE171">
        <f t="shared" si="46"/>
        <v>547.55769620614603</v>
      </c>
      <c r="AF171">
        <f t="shared" si="47"/>
        <v>124.87023806762352</v>
      </c>
    </row>
    <row r="172" spans="8:32" x14ac:dyDescent="0.3">
      <c r="H172">
        <f t="shared" si="48"/>
        <v>14.599999999999964</v>
      </c>
      <c r="I172">
        <f t="shared" si="49"/>
        <v>9.1317870225253728E-3</v>
      </c>
      <c r="J172">
        <f t="shared" si="50"/>
        <v>35.051374642157313</v>
      </c>
      <c r="K172">
        <f t="shared" si="51"/>
        <v>426.19254723921307</v>
      </c>
      <c r="N172">
        <f t="shared" si="38"/>
        <v>14.599999999999964</v>
      </c>
      <c r="O172">
        <f t="shared" si="52"/>
        <v>0.11068239612496278</v>
      </c>
      <c r="P172">
        <f t="shared" si="53"/>
        <v>49.312653009551873</v>
      </c>
      <c r="Q172">
        <f t="shared" si="54"/>
        <v>552.48838543626562</v>
      </c>
      <c r="T172">
        <f t="shared" si="39"/>
        <v>14.599999999999964</v>
      </c>
      <c r="U172" s="2">
        <f t="shared" si="39"/>
        <v>9.1317870225253728E-3</v>
      </c>
      <c r="V172" s="2">
        <f t="shared" si="40"/>
        <v>0.11068239612496278</v>
      </c>
      <c r="Y172">
        <f t="shared" si="41"/>
        <v>14.599999999999964</v>
      </c>
      <c r="Z172">
        <f t="shared" si="42"/>
        <v>35.051374642157313</v>
      </c>
      <c r="AA172">
        <f t="shared" si="43"/>
        <v>49.312653009551873</v>
      </c>
      <c r="AC172">
        <f t="shared" si="44"/>
        <v>14.599999999999964</v>
      </c>
      <c r="AD172">
        <f t="shared" si="45"/>
        <v>426.19254723921307</v>
      </c>
      <c r="AE172">
        <f t="shared" si="46"/>
        <v>552.48838543626562</v>
      </c>
      <c r="AF172">
        <f t="shared" si="47"/>
        <v>126.29583819705255</v>
      </c>
    </row>
    <row r="173" spans="8:32" x14ac:dyDescent="0.3">
      <c r="H173">
        <f t="shared" si="48"/>
        <v>14.699999999999964</v>
      </c>
      <c r="I173">
        <f t="shared" si="49"/>
        <v>8.6211045861510627E-3</v>
      </c>
      <c r="J173">
        <f t="shared" si="50"/>
        <v>35.052287820859569</v>
      </c>
      <c r="K173">
        <f t="shared" si="51"/>
        <v>429.69773036236393</v>
      </c>
      <c r="N173">
        <f t="shared" si="38"/>
        <v>14.699999999999964</v>
      </c>
      <c r="O173">
        <f t="shared" si="52"/>
        <v>0.1063278780601209</v>
      </c>
      <c r="P173">
        <f t="shared" si="53"/>
        <v>49.323721249164372</v>
      </c>
      <c r="Q173">
        <f t="shared" si="54"/>
        <v>557.42020414920148</v>
      </c>
      <c r="T173">
        <f t="shared" si="39"/>
        <v>14.699999999999964</v>
      </c>
      <c r="U173" s="2">
        <f t="shared" si="39"/>
        <v>8.6211045861510627E-3</v>
      </c>
      <c r="V173" s="2">
        <f t="shared" si="40"/>
        <v>0.1063278780601209</v>
      </c>
      <c r="Y173">
        <f t="shared" si="41"/>
        <v>14.699999999999964</v>
      </c>
      <c r="Z173">
        <f t="shared" si="42"/>
        <v>35.052287820859569</v>
      </c>
      <c r="AA173">
        <f t="shared" si="43"/>
        <v>49.323721249164372</v>
      </c>
      <c r="AC173">
        <f t="shared" si="44"/>
        <v>14.699999999999964</v>
      </c>
      <c r="AD173">
        <f t="shared" si="45"/>
        <v>429.69773036236393</v>
      </c>
      <c r="AE173">
        <f t="shared" si="46"/>
        <v>557.42020414920148</v>
      </c>
      <c r="AF173">
        <f t="shared" si="47"/>
        <v>127.72247378683755</v>
      </c>
    </row>
    <row r="174" spans="8:32" x14ac:dyDescent="0.3">
      <c r="H174">
        <f t="shared" si="48"/>
        <v>14.799999999999963</v>
      </c>
      <c r="I174">
        <f t="shared" si="49"/>
        <v>8.1389691426689836E-3</v>
      </c>
      <c r="J174">
        <f t="shared" si="50"/>
        <v>35.053149931318181</v>
      </c>
      <c r="K174">
        <f t="shared" si="51"/>
        <v>433.20300224997283</v>
      </c>
      <c r="N174">
        <f t="shared" si="38"/>
        <v>14.799999999999963</v>
      </c>
      <c r="O174">
        <f t="shared" si="52"/>
        <v>0.10214375711315249</v>
      </c>
      <c r="P174">
        <f t="shared" si="53"/>
        <v>49.334354036970382</v>
      </c>
      <c r="Q174">
        <f t="shared" si="54"/>
        <v>562.35310791350821</v>
      </c>
      <c r="T174">
        <f t="shared" si="39"/>
        <v>14.799999999999963</v>
      </c>
      <c r="U174" s="2">
        <f t="shared" si="39"/>
        <v>8.1389691426689836E-3</v>
      </c>
      <c r="V174" s="2">
        <f t="shared" si="40"/>
        <v>0.10214375711315249</v>
      </c>
      <c r="Y174">
        <f t="shared" si="41"/>
        <v>14.799999999999963</v>
      </c>
      <c r="Z174">
        <f t="shared" si="42"/>
        <v>35.053149931318181</v>
      </c>
      <c r="AA174">
        <f t="shared" si="43"/>
        <v>49.334354036970382</v>
      </c>
      <c r="AC174">
        <f t="shared" si="44"/>
        <v>14.799999999999963</v>
      </c>
      <c r="AD174">
        <f t="shared" si="45"/>
        <v>433.20300224997283</v>
      </c>
      <c r="AE174">
        <f t="shared" si="46"/>
        <v>562.35310791350821</v>
      </c>
      <c r="AF174">
        <f t="shared" si="47"/>
        <v>129.15010566353538</v>
      </c>
    </row>
    <row r="175" spans="8:32" x14ac:dyDescent="0.3">
      <c r="H175">
        <f t="shared" si="48"/>
        <v>14.899999999999963</v>
      </c>
      <c r="I175">
        <f t="shared" si="49"/>
        <v>7.6837862515670707E-3</v>
      </c>
      <c r="J175">
        <f t="shared" si="50"/>
        <v>35.053963828232447</v>
      </c>
      <c r="K175">
        <f t="shared" si="51"/>
        <v>436.70835793795038</v>
      </c>
      <c r="N175">
        <f t="shared" si="38"/>
        <v>14.899999999999963</v>
      </c>
      <c r="O175">
        <f t="shared" si="52"/>
        <v>9.8123436662815422E-2</v>
      </c>
      <c r="P175">
        <f t="shared" si="53"/>
        <v>49.344568412681696</v>
      </c>
      <c r="Q175">
        <f t="shared" si="54"/>
        <v>567.28705403599076</v>
      </c>
      <c r="T175">
        <f t="shared" si="39"/>
        <v>14.899999999999963</v>
      </c>
      <c r="U175" s="2">
        <f t="shared" si="39"/>
        <v>7.6837862515670707E-3</v>
      </c>
      <c r="V175" s="2">
        <f t="shared" si="40"/>
        <v>9.8123436662815422E-2</v>
      </c>
      <c r="Y175">
        <f t="shared" si="41"/>
        <v>14.899999999999963</v>
      </c>
      <c r="Z175">
        <f t="shared" si="42"/>
        <v>35.053963828232447</v>
      </c>
      <c r="AA175">
        <f t="shared" si="43"/>
        <v>49.344568412681696</v>
      </c>
      <c r="AC175">
        <f t="shared" si="44"/>
        <v>14.899999999999963</v>
      </c>
      <c r="AD175">
        <f t="shared" si="45"/>
        <v>436.70835793795038</v>
      </c>
      <c r="AE175">
        <f t="shared" si="46"/>
        <v>567.28705403599076</v>
      </c>
      <c r="AF175">
        <f t="shared" si="47"/>
        <v>130.57869609804038</v>
      </c>
    </row>
    <row r="176" spans="8:32" x14ac:dyDescent="0.3">
      <c r="H176">
        <f t="shared" si="48"/>
        <v>14.999999999999963</v>
      </c>
      <c r="I176">
        <f t="shared" si="49"/>
        <v>7.2540503825155866E-3</v>
      </c>
      <c r="J176">
        <f t="shared" si="50"/>
        <v>35.054732206857601</v>
      </c>
      <c r="K176">
        <f t="shared" si="51"/>
        <v>440.2137927397049</v>
      </c>
      <c r="N176">
        <f t="shared" si="38"/>
        <v>14.999999999999963</v>
      </c>
      <c r="O176">
        <f t="shared" si="52"/>
        <v>9.4260569946106543E-2</v>
      </c>
      <c r="P176">
        <f t="shared" si="53"/>
        <v>49.354380756347979</v>
      </c>
      <c r="Q176">
        <f t="shared" si="54"/>
        <v>572.22200149444222</v>
      </c>
      <c r="T176">
        <f t="shared" si="39"/>
        <v>14.999999999999963</v>
      </c>
      <c r="U176" s="2">
        <f t="shared" si="39"/>
        <v>7.2540503825155866E-3</v>
      </c>
      <c r="V176" s="2">
        <f t="shared" si="40"/>
        <v>9.4260569946106543E-2</v>
      </c>
      <c r="Y176">
        <f t="shared" si="41"/>
        <v>14.999999999999963</v>
      </c>
      <c r="Z176">
        <f t="shared" si="42"/>
        <v>35.054732206857601</v>
      </c>
      <c r="AA176">
        <f t="shared" si="43"/>
        <v>49.354380756347979</v>
      </c>
      <c r="AC176">
        <f t="shared" si="44"/>
        <v>14.999999999999963</v>
      </c>
      <c r="AD176">
        <f t="shared" si="45"/>
        <v>440.2137927397049</v>
      </c>
      <c r="AE176">
        <f t="shared" si="46"/>
        <v>572.22200149444222</v>
      </c>
      <c r="AF176">
        <f t="shared" si="47"/>
        <v>132.00820875473732</v>
      </c>
    </row>
    <row r="177" spans="8:32" x14ac:dyDescent="0.3">
      <c r="H177">
        <f t="shared" si="48"/>
        <v>15.099999999999962</v>
      </c>
      <c r="I177">
        <f t="shared" si="49"/>
        <v>6.8483399732084393E-3</v>
      </c>
      <c r="J177">
        <f t="shared" si="50"/>
        <v>35.055457611895854</v>
      </c>
      <c r="K177">
        <f t="shared" si="51"/>
        <v>443.7193022306426</v>
      </c>
      <c r="N177">
        <f t="shared" si="38"/>
        <v>15.099999999999962</v>
      </c>
      <c r="O177">
        <f t="shared" si="52"/>
        <v>9.0549051024341409E-2</v>
      </c>
      <c r="P177">
        <f t="shared" si="53"/>
        <v>49.363806813342592</v>
      </c>
      <c r="Q177">
        <f t="shared" si="54"/>
        <v>577.15791087292678</v>
      </c>
      <c r="T177">
        <f t="shared" si="39"/>
        <v>15.099999999999962</v>
      </c>
      <c r="U177" s="2">
        <f t="shared" si="39"/>
        <v>6.8483399732084393E-3</v>
      </c>
      <c r="V177" s="2">
        <f t="shared" si="40"/>
        <v>9.0549051024341409E-2</v>
      </c>
      <c r="Y177">
        <f t="shared" si="41"/>
        <v>15.099999999999962</v>
      </c>
      <c r="Z177">
        <f t="shared" si="42"/>
        <v>35.055457611895854</v>
      </c>
      <c r="AA177">
        <f t="shared" si="43"/>
        <v>49.363806813342592</v>
      </c>
      <c r="AC177">
        <f t="shared" si="44"/>
        <v>15.099999999999962</v>
      </c>
      <c r="AD177">
        <f t="shared" si="45"/>
        <v>443.7193022306426</v>
      </c>
      <c r="AE177">
        <f t="shared" si="46"/>
        <v>577.15791087292678</v>
      </c>
      <c r="AF177">
        <f t="shared" si="47"/>
        <v>133.43860864228418</v>
      </c>
    </row>
    <row r="178" spans="8:32" x14ac:dyDescent="0.3">
      <c r="H178">
        <f t="shared" si="48"/>
        <v>15.199999999999962</v>
      </c>
      <c r="I178">
        <f t="shared" si="49"/>
        <v>6.4653127602216642E-3</v>
      </c>
      <c r="J178">
        <f t="shared" si="50"/>
        <v>35.056142445893173</v>
      </c>
      <c r="K178">
        <f t="shared" si="51"/>
        <v>447.22488223353207</v>
      </c>
      <c r="N178">
        <f t="shared" si="38"/>
        <v>15.199999999999962</v>
      </c>
      <c r="O178">
        <f t="shared" si="52"/>
        <v>8.6983006041915445E-2</v>
      </c>
      <c r="P178">
        <f t="shared" si="53"/>
        <v>49.372861718445023</v>
      </c>
      <c r="Q178">
        <f t="shared" si="54"/>
        <v>582.09474429951615</v>
      </c>
      <c r="T178">
        <f t="shared" si="39"/>
        <v>15.199999999999962</v>
      </c>
      <c r="U178" s="2">
        <f t="shared" si="39"/>
        <v>6.4653127602216642E-3</v>
      </c>
      <c r="V178" s="2">
        <f t="shared" si="40"/>
        <v>8.6983006041915445E-2</v>
      </c>
      <c r="Y178">
        <f t="shared" si="41"/>
        <v>15.199999999999962</v>
      </c>
      <c r="Z178">
        <f t="shared" si="42"/>
        <v>35.056142445893173</v>
      </c>
      <c r="AA178">
        <f t="shared" si="43"/>
        <v>49.372861718445023</v>
      </c>
      <c r="AC178">
        <f t="shared" si="44"/>
        <v>15.199999999999962</v>
      </c>
      <c r="AD178">
        <f t="shared" si="45"/>
        <v>447.22488223353207</v>
      </c>
      <c r="AE178">
        <f t="shared" si="46"/>
        <v>582.09474429951615</v>
      </c>
      <c r="AF178">
        <f t="shared" si="47"/>
        <v>134.86986206598408</v>
      </c>
    </row>
    <row r="179" spans="8:32" x14ac:dyDescent="0.3">
      <c r="H179">
        <f t="shared" si="48"/>
        <v>15.299999999999962</v>
      </c>
      <c r="I179">
        <f t="shared" si="49"/>
        <v>6.1037013679570151E-3</v>
      </c>
      <c r="J179">
        <f t="shared" si="50"/>
        <v>35.056788977169198</v>
      </c>
      <c r="K179">
        <f t="shared" si="51"/>
        <v>450.73052880468521</v>
      </c>
      <c r="N179">
        <f t="shared" si="38"/>
        <v>15.299999999999962</v>
      </c>
      <c r="O179">
        <f t="shared" si="52"/>
        <v>8.3556784771010584E-2</v>
      </c>
      <c r="P179">
        <f t="shared" si="53"/>
        <v>49.381560019049218</v>
      </c>
      <c r="Q179">
        <f t="shared" si="54"/>
        <v>587.03246538639087</v>
      </c>
      <c r="T179">
        <f t="shared" si="39"/>
        <v>15.299999999999962</v>
      </c>
      <c r="U179" s="2">
        <f t="shared" si="39"/>
        <v>6.1037013679570151E-3</v>
      </c>
      <c r="V179" s="2">
        <f t="shared" si="40"/>
        <v>8.3556784771010584E-2</v>
      </c>
      <c r="Y179">
        <f t="shared" si="41"/>
        <v>15.299999999999962</v>
      </c>
      <c r="Z179">
        <f t="shared" si="42"/>
        <v>35.056788977169198</v>
      </c>
      <c r="AA179">
        <f t="shared" si="43"/>
        <v>49.381560019049218</v>
      </c>
      <c r="AC179">
        <f t="shared" si="44"/>
        <v>15.299999999999962</v>
      </c>
      <c r="AD179">
        <f t="shared" si="45"/>
        <v>450.73052880468521</v>
      </c>
      <c r="AE179">
        <f t="shared" si="46"/>
        <v>587.03246538639087</v>
      </c>
      <c r="AF179">
        <f t="shared" si="47"/>
        <v>136.30193658170566</v>
      </c>
    </row>
    <row r="180" spans="8:32" x14ac:dyDescent="0.3">
      <c r="H180">
        <f t="shared" si="48"/>
        <v>15.399999999999961</v>
      </c>
      <c r="I180">
        <f t="shared" si="49"/>
        <v>5.7623091416303396E-3</v>
      </c>
      <c r="J180">
        <f t="shared" si="50"/>
        <v>35.057399347305996</v>
      </c>
      <c r="K180">
        <f t="shared" si="51"/>
        <v>454.23623822090894</v>
      </c>
      <c r="N180">
        <f t="shared" si="38"/>
        <v>15.399999999999961</v>
      </c>
      <c r="O180">
        <f t="shared" si="52"/>
        <v>8.0264952435527448E-2</v>
      </c>
      <c r="P180">
        <f t="shared" si="53"/>
        <v>49.38991569752632</v>
      </c>
      <c r="Q180">
        <f t="shared" si="54"/>
        <v>591.97103917221966</v>
      </c>
      <c r="T180">
        <f t="shared" si="39"/>
        <v>15.399999999999961</v>
      </c>
      <c r="U180" s="2">
        <f t="shared" si="39"/>
        <v>5.7623091416303396E-3</v>
      </c>
      <c r="V180" s="2">
        <f t="shared" si="40"/>
        <v>8.0264952435527448E-2</v>
      </c>
      <c r="Y180">
        <f t="shared" si="41"/>
        <v>15.399999999999961</v>
      </c>
      <c r="Z180">
        <f t="shared" si="42"/>
        <v>35.057399347305996</v>
      </c>
      <c r="AA180">
        <f t="shared" si="43"/>
        <v>49.38991569752632</v>
      </c>
      <c r="AC180">
        <f t="shared" si="44"/>
        <v>15.399999999999961</v>
      </c>
      <c r="AD180">
        <f t="shared" si="45"/>
        <v>454.23623822090894</v>
      </c>
      <c r="AE180">
        <f t="shared" si="46"/>
        <v>591.97103917221966</v>
      </c>
      <c r="AF180">
        <f t="shared" si="47"/>
        <v>137.73480095131072</v>
      </c>
    </row>
    <row r="181" spans="8:32" x14ac:dyDescent="0.3">
      <c r="H181">
        <f t="shared" si="48"/>
        <v>15.499999999999961</v>
      </c>
      <c r="I181">
        <f t="shared" si="49"/>
        <v>5.440006210875481E-3</v>
      </c>
      <c r="J181">
        <f t="shared" si="50"/>
        <v>35.057975578220159</v>
      </c>
      <c r="K181">
        <f t="shared" si="51"/>
        <v>457.74200696718526</v>
      </c>
      <c r="N181">
        <f t="shared" si="38"/>
        <v>15.499999999999961</v>
      </c>
      <c r="O181">
        <f t="shared" si="52"/>
        <v>7.7102281807247763E-2</v>
      </c>
      <c r="P181">
        <f t="shared" si="53"/>
        <v>49.397942192769875</v>
      </c>
      <c r="Q181">
        <f t="shared" si="54"/>
        <v>596.91043206673453</v>
      </c>
      <c r="T181">
        <f t="shared" si="39"/>
        <v>15.499999999999961</v>
      </c>
      <c r="U181" s="2">
        <f t="shared" si="39"/>
        <v>5.440006210875481E-3</v>
      </c>
      <c r="V181" s="2">
        <f t="shared" si="40"/>
        <v>7.7102281807247763E-2</v>
      </c>
      <c r="Y181">
        <f t="shared" si="41"/>
        <v>15.499999999999961</v>
      </c>
      <c r="Z181">
        <f t="shared" si="42"/>
        <v>35.057975578220159</v>
      </c>
      <c r="AA181">
        <f t="shared" si="43"/>
        <v>49.397942192769875</v>
      </c>
      <c r="AC181">
        <f t="shared" si="44"/>
        <v>15.499999999999961</v>
      </c>
      <c r="AD181">
        <f t="shared" si="45"/>
        <v>457.74200696718526</v>
      </c>
      <c r="AE181">
        <f t="shared" si="46"/>
        <v>596.91043206673453</v>
      </c>
      <c r="AF181">
        <f t="shared" si="47"/>
        <v>139.16842509954927</v>
      </c>
    </row>
    <row r="182" spans="8:32" x14ac:dyDescent="0.3">
      <c r="H182">
        <f t="shared" si="48"/>
        <v>15.599999999999961</v>
      </c>
      <c r="I182">
        <f t="shared" si="49"/>
        <v>5.1357257714030879E-3</v>
      </c>
      <c r="J182">
        <f t="shared" si="50"/>
        <v>35.058519578841249</v>
      </c>
      <c r="K182">
        <f t="shared" si="51"/>
        <v>461.24783172503834</v>
      </c>
      <c r="N182">
        <f t="shared" si="38"/>
        <v>15.599999999999961</v>
      </c>
      <c r="O182">
        <f t="shared" si="52"/>
        <v>7.406374556746087E-2</v>
      </c>
      <c r="P182">
        <f t="shared" si="53"/>
        <v>49.405652420950602</v>
      </c>
      <c r="Q182">
        <f t="shared" si="54"/>
        <v>601.85061179742058</v>
      </c>
      <c r="T182">
        <f t="shared" si="39"/>
        <v>15.599999999999961</v>
      </c>
      <c r="U182" s="2">
        <f t="shared" si="39"/>
        <v>5.1357257714030879E-3</v>
      </c>
      <c r="V182" s="2">
        <f t="shared" si="40"/>
        <v>7.406374556746087E-2</v>
      </c>
      <c r="Y182">
        <f t="shared" si="41"/>
        <v>15.599999999999961</v>
      </c>
      <c r="Z182">
        <f t="shared" si="42"/>
        <v>35.058519578841249</v>
      </c>
      <c r="AA182">
        <f t="shared" si="43"/>
        <v>49.405652420950602</v>
      </c>
      <c r="AC182">
        <f t="shared" si="44"/>
        <v>15.599999999999961</v>
      </c>
      <c r="AD182">
        <f t="shared" si="45"/>
        <v>461.24783172503834</v>
      </c>
      <c r="AE182">
        <f t="shared" si="46"/>
        <v>601.85061179742058</v>
      </c>
      <c r="AF182">
        <f t="shared" si="47"/>
        <v>140.60278007238225</v>
      </c>
    </row>
    <row r="183" spans="8:32" x14ac:dyDescent="0.3">
      <c r="H183">
        <f t="shared" si="48"/>
        <v>15.69999999999996</v>
      </c>
      <c r="I183">
        <f t="shared" si="49"/>
        <v>4.8484605727043828E-3</v>
      </c>
      <c r="J183">
        <f t="shared" si="50"/>
        <v>35.05903315141839</v>
      </c>
      <c r="K183">
        <f t="shared" si="51"/>
        <v>464.75370936155133</v>
      </c>
      <c r="N183">
        <f t="shared" si="38"/>
        <v>15.69999999999996</v>
      </c>
      <c r="O183">
        <f t="shared" si="52"/>
        <v>7.1144508927030614E-2</v>
      </c>
      <c r="P183">
        <f t="shared" si="53"/>
        <v>49.413058795507347</v>
      </c>
      <c r="Q183">
        <f t="shared" si="54"/>
        <v>606.79154735824352</v>
      </c>
      <c r="T183">
        <f t="shared" si="39"/>
        <v>15.69999999999996</v>
      </c>
      <c r="U183" s="2">
        <f t="shared" si="39"/>
        <v>4.8484605727043828E-3</v>
      </c>
      <c r="V183" s="2">
        <f t="shared" si="40"/>
        <v>7.1144508927030614E-2</v>
      </c>
      <c r="Y183">
        <f t="shared" si="41"/>
        <v>15.69999999999996</v>
      </c>
      <c r="Z183">
        <f t="shared" si="42"/>
        <v>35.05903315141839</v>
      </c>
      <c r="AA183">
        <f t="shared" si="43"/>
        <v>49.413058795507347</v>
      </c>
      <c r="AC183">
        <f t="shared" si="44"/>
        <v>15.69999999999996</v>
      </c>
      <c r="AD183">
        <f t="shared" si="45"/>
        <v>464.75370936155133</v>
      </c>
      <c r="AE183">
        <f t="shared" si="46"/>
        <v>606.79154735824352</v>
      </c>
      <c r="AF183">
        <f t="shared" si="47"/>
        <v>142.03783799669219</v>
      </c>
    </row>
    <row r="184" spans="8:32" x14ac:dyDescent="0.3">
      <c r="H184">
        <f t="shared" si="48"/>
        <v>15.79999999999996</v>
      </c>
      <c r="I184">
        <f t="shared" si="49"/>
        <v>4.5772596005200228E-3</v>
      </c>
      <c r="J184">
        <f t="shared" si="50"/>
        <v>35.059517997475659</v>
      </c>
      <c r="K184">
        <f t="shared" si="51"/>
        <v>468.25963691899602</v>
      </c>
      <c r="N184">
        <f t="shared" si="38"/>
        <v>15.79999999999996</v>
      </c>
      <c r="O184">
        <f t="shared" si="52"/>
        <v>6.8339922498040551E-2</v>
      </c>
      <c r="P184">
        <f t="shared" si="53"/>
        <v>49.420173246400047</v>
      </c>
      <c r="Q184">
        <f t="shared" si="54"/>
        <v>611.73320896033886</v>
      </c>
      <c r="T184">
        <f t="shared" si="39"/>
        <v>15.79999999999996</v>
      </c>
      <c r="U184" s="2">
        <f t="shared" si="39"/>
        <v>4.5772596005200228E-3</v>
      </c>
      <c r="V184" s="2">
        <f t="shared" si="40"/>
        <v>6.8339922498040551E-2</v>
      </c>
      <c r="Y184">
        <f t="shared" si="41"/>
        <v>15.79999999999996</v>
      </c>
      <c r="Z184">
        <f t="shared" si="42"/>
        <v>35.059517997475659</v>
      </c>
      <c r="AA184">
        <f t="shared" si="43"/>
        <v>49.420173246400047</v>
      </c>
      <c r="AC184">
        <f t="shared" si="44"/>
        <v>15.79999999999996</v>
      </c>
      <c r="AD184">
        <f t="shared" si="45"/>
        <v>468.25963691899602</v>
      </c>
      <c r="AE184">
        <f t="shared" si="46"/>
        <v>611.73320896033886</v>
      </c>
      <c r="AF184">
        <f t="shared" si="47"/>
        <v>143.47357204134283</v>
      </c>
    </row>
    <row r="185" spans="8:32" x14ac:dyDescent="0.3">
      <c r="H185">
        <f t="shared" si="48"/>
        <v>15.899999999999959</v>
      </c>
      <c r="I185">
        <f t="shared" si="49"/>
        <v>4.3212249433324246E-3</v>
      </c>
      <c r="J185">
        <f t="shared" si="50"/>
        <v>35.059975723435713</v>
      </c>
      <c r="K185">
        <f t="shared" si="51"/>
        <v>471.76561160504161</v>
      </c>
      <c r="N185">
        <f t="shared" si="38"/>
        <v>15.899999999999959</v>
      </c>
      <c r="O185">
        <f t="shared" si="52"/>
        <v>6.5645515410112765E-2</v>
      </c>
      <c r="P185">
        <f t="shared" si="53"/>
        <v>49.42700723864985</v>
      </c>
      <c r="Q185">
        <f t="shared" si="54"/>
        <v>616.67556798459134</v>
      </c>
      <c r="T185">
        <f t="shared" si="39"/>
        <v>15.899999999999959</v>
      </c>
      <c r="U185" s="2">
        <f t="shared" si="39"/>
        <v>4.3212249433324246E-3</v>
      </c>
      <c r="V185" s="2">
        <f t="shared" si="40"/>
        <v>6.5645515410112765E-2</v>
      </c>
      <c r="Y185">
        <f t="shared" si="41"/>
        <v>15.899999999999959</v>
      </c>
      <c r="Z185">
        <f t="shared" si="42"/>
        <v>35.059975723435713</v>
      </c>
      <c r="AA185">
        <f t="shared" si="43"/>
        <v>49.42700723864985</v>
      </c>
      <c r="AC185">
        <f t="shared" si="44"/>
        <v>15.899999999999959</v>
      </c>
      <c r="AD185">
        <f t="shared" si="45"/>
        <v>471.76561160504161</v>
      </c>
      <c r="AE185">
        <f t="shared" si="46"/>
        <v>616.67556798459134</v>
      </c>
      <c r="AF185">
        <f t="shared" si="47"/>
        <v>144.90995637954973</v>
      </c>
    </row>
    <row r="186" spans="8:32" x14ac:dyDescent="0.3">
      <c r="H186">
        <f t="shared" si="48"/>
        <v>15.999999999999959</v>
      </c>
      <c r="I186">
        <f t="shared" si="49"/>
        <v>4.0795088328078322E-3</v>
      </c>
      <c r="J186">
        <f t="shared" si="50"/>
        <v>35.060407845930044</v>
      </c>
      <c r="K186">
        <f t="shared" si="51"/>
        <v>475.27163078350992</v>
      </c>
      <c r="N186">
        <f t="shared" si="38"/>
        <v>15.999999999999959</v>
      </c>
      <c r="O186">
        <f t="shared" si="52"/>
        <v>6.3056988664548896E-2</v>
      </c>
      <c r="P186">
        <f t="shared" si="53"/>
        <v>49.433571790190861</v>
      </c>
      <c r="Q186">
        <f t="shared" si="54"/>
        <v>621.61859693603333</v>
      </c>
      <c r="T186">
        <f t="shared" si="39"/>
        <v>15.999999999999959</v>
      </c>
      <c r="U186" s="2">
        <f t="shared" si="39"/>
        <v>4.0795088328078322E-3</v>
      </c>
      <c r="V186" s="2">
        <f t="shared" si="40"/>
        <v>6.3056988664548896E-2</v>
      </c>
      <c r="Y186">
        <f t="shared" si="41"/>
        <v>15.999999999999959</v>
      </c>
      <c r="Z186">
        <f t="shared" si="42"/>
        <v>35.060407845930044</v>
      </c>
      <c r="AA186">
        <f t="shared" si="43"/>
        <v>49.433571790190861</v>
      </c>
      <c r="AC186">
        <f t="shared" si="44"/>
        <v>15.999999999999959</v>
      </c>
      <c r="AD186">
        <f t="shared" si="45"/>
        <v>475.27163078350992</v>
      </c>
      <c r="AE186">
        <f t="shared" si="46"/>
        <v>621.61859693603333</v>
      </c>
      <c r="AF186">
        <f t="shared" si="47"/>
        <v>146.34696615252341</v>
      </c>
    </row>
    <row r="187" spans="8:32" x14ac:dyDescent="0.3">
      <c r="H187">
        <f t="shared" si="48"/>
        <v>16.099999999999959</v>
      </c>
      <c r="I187">
        <f t="shared" si="49"/>
        <v>3.8513108485425107E-3</v>
      </c>
      <c r="J187">
        <f t="shared" si="50"/>
        <v>35.060815796813323</v>
      </c>
      <c r="K187">
        <f t="shared" si="51"/>
        <v>478.77769196564708</v>
      </c>
      <c r="N187">
        <f t="shared" si="38"/>
        <v>16.099999999999959</v>
      </c>
      <c r="O187">
        <f t="shared" si="52"/>
        <v>6.057020871952723E-2</v>
      </c>
      <c r="P187">
        <f t="shared" si="53"/>
        <v>49.439877489057316</v>
      </c>
      <c r="Q187">
        <f t="shared" si="54"/>
        <v>626.56226939999578</v>
      </c>
      <c r="T187">
        <f t="shared" si="39"/>
        <v>16.099999999999959</v>
      </c>
      <c r="U187" s="2">
        <f t="shared" si="39"/>
        <v>3.8513108485425107E-3</v>
      </c>
      <c r="V187" s="2">
        <f t="shared" si="40"/>
        <v>6.057020871952723E-2</v>
      </c>
      <c r="Y187">
        <f t="shared" si="41"/>
        <v>16.099999999999959</v>
      </c>
      <c r="Z187">
        <f t="shared" si="42"/>
        <v>35.060815796813323</v>
      </c>
      <c r="AA187">
        <f t="shared" si="43"/>
        <v>49.439877489057316</v>
      </c>
      <c r="AC187">
        <f t="shared" si="44"/>
        <v>16.099999999999959</v>
      </c>
      <c r="AD187">
        <f t="shared" si="45"/>
        <v>478.77769196564708</v>
      </c>
      <c r="AE187">
        <f t="shared" si="46"/>
        <v>626.56226939999578</v>
      </c>
      <c r="AF187">
        <f t="shared" si="47"/>
        <v>147.78457743434871</v>
      </c>
    </row>
    <row r="188" spans="8:32" x14ac:dyDescent="0.3">
      <c r="H188">
        <f t="shared" si="48"/>
        <v>16.19999999999996</v>
      </c>
      <c r="I188">
        <f t="shared" si="49"/>
        <v>3.6358752781087134E-3</v>
      </c>
      <c r="J188">
        <f t="shared" si="50"/>
        <v>35.061200927898177</v>
      </c>
      <c r="K188">
        <f t="shared" si="51"/>
        <v>482.28379280188267</v>
      </c>
      <c r="N188">
        <f t="shared" si="38"/>
        <v>16.19999999999996</v>
      </c>
      <c r="O188">
        <f t="shared" si="52"/>
        <v>5.8181201299602137E-2</v>
      </c>
      <c r="P188">
        <f t="shared" si="53"/>
        <v>49.445934509929266</v>
      </c>
      <c r="Q188">
        <f t="shared" si="54"/>
        <v>631.50655999994513</v>
      </c>
      <c r="T188">
        <f t="shared" si="39"/>
        <v>16.19999999999996</v>
      </c>
      <c r="U188" s="2">
        <f t="shared" si="39"/>
        <v>3.6358752781087134E-3</v>
      </c>
      <c r="V188" s="2">
        <f t="shared" si="40"/>
        <v>5.8181201299602137E-2</v>
      </c>
      <c r="Y188">
        <f t="shared" si="41"/>
        <v>16.19999999999996</v>
      </c>
      <c r="Z188">
        <f t="shared" si="42"/>
        <v>35.061200927898177</v>
      </c>
      <c r="AA188">
        <f t="shared" si="43"/>
        <v>49.445934509929266</v>
      </c>
      <c r="AC188">
        <f t="shared" si="44"/>
        <v>16.19999999999996</v>
      </c>
      <c r="AD188">
        <f t="shared" si="45"/>
        <v>482.28379280188267</v>
      </c>
      <c r="AE188">
        <f t="shared" si="46"/>
        <v>631.50655999994513</v>
      </c>
      <c r="AF188">
        <f t="shared" si="47"/>
        <v>149.22276719806246</v>
      </c>
    </row>
    <row r="189" spans="8:32" x14ac:dyDescent="0.3">
      <c r="H189">
        <f t="shared" si="48"/>
        <v>16.299999999999962</v>
      </c>
      <c r="I189">
        <f t="shared" si="49"/>
        <v>3.4324886238206176E-3</v>
      </c>
      <c r="J189">
        <f t="shared" si="50"/>
        <v>35.061564515425985</v>
      </c>
      <c r="K189">
        <f t="shared" si="51"/>
        <v>485.78993107404887</v>
      </c>
      <c r="N189">
        <f t="shared" si="38"/>
        <v>16.299999999999962</v>
      </c>
      <c r="O189">
        <f t="shared" si="52"/>
        <v>5.5886145422910261E-2</v>
      </c>
      <c r="P189">
        <f t="shared" si="53"/>
        <v>49.451752630059225</v>
      </c>
      <c r="Q189">
        <f t="shared" si="54"/>
        <v>636.45144435694453</v>
      </c>
      <c r="T189">
        <f t="shared" si="39"/>
        <v>16.299999999999962</v>
      </c>
      <c r="U189" s="2">
        <f t="shared" si="39"/>
        <v>3.4324886238206176E-3</v>
      </c>
      <c r="V189" s="2">
        <f t="shared" si="40"/>
        <v>5.5886145422910261E-2</v>
      </c>
      <c r="Y189">
        <f t="shared" si="41"/>
        <v>16.299999999999962</v>
      </c>
      <c r="Z189">
        <f t="shared" si="42"/>
        <v>35.061564515425985</v>
      </c>
      <c r="AA189">
        <f t="shared" si="43"/>
        <v>49.451752630059225</v>
      </c>
      <c r="AC189">
        <f t="shared" si="44"/>
        <v>16.299999999999962</v>
      </c>
      <c r="AD189">
        <f t="shared" si="45"/>
        <v>485.78993107404887</v>
      </c>
      <c r="AE189">
        <f t="shared" si="46"/>
        <v>636.45144435694453</v>
      </c>
      <c r="AF189">
        <f t="shared" si="47"/>
        <v>150.66151328289567</v>
      </c>
    </row>
    <row r="190" spans="8:32" x14ac:dyDescent="0.3">
      <c r="H190">
        <f t="shared" si="48"/>
        <v>16.399999999999963</v>
      </c>
      <c r="I190">
        <f t="shared" si="49"/>
        <v>3.2404772480898458E-3</v>
      </c>
      <c r="J190">
        <f t="shared" si="50"/>
        <v>35.061907764288364</v>
      </c>
      <c r="K190">
        <f t="shared" si="51"/>
        <v>489.29610468803457</v>
      </c>
      <c r="N190">
        <f t="shared" si="38"/>
        <v>16.399999999999963</v>
      </c>
      <c r="O190">
        <f t="shared" si="52"/>
        <v>5.3681367639526911E-2</v>
      </c>
      <c r="P190">
        <f t="shared" si="53"/>
        <v>49.457341244601515</v>
      </c>
      <c r="Q190">
        <f t="shared" si="54"/>
        <v>641.39689905067758</v>
      </c>
      <c r="T190">
        <f t="shared" si="39"/>
        <v>16.399999999999963</v>
      </c>
      <c r="U190" s="2">
        <f t="shared" si="39"/>
        <v>3.2404772480898458E-3</v>
      </c>
      <c r="V190" s="2">
        <f t="shared" si="40"/>
        <v>5.3681367639526911E-2</v>
      </c>
      <c r="Y190">
        <f t="shared" si="41"/>
        <v>16.399999999999963</v>
      </c>
      <c r="Z190">
        <f t="shared" si="42"/>
        <v>35.061907764288364</v>
      </c>
      <c r="AA190">
        <f t="shared" si="43"/>
        <v>49.457341244601515</v>
      </c>
      <c r="AC190">
        <f t="shared" si="44"/>
        <v>16.399999999999963</v>
      </c>
      <c r="AD190">
        <f t="shared" si="45"/>
        <v>489.29610468803457</v>
      </c>
      <c r="AE190">
        <f t="shared" si="46"/>
        <v>641.39689905067758</v>
      </c>
      <c r="AF190">
        <f t="shared" si="47"/>
        <v>152.100794362643</v>
      </c>
    </row>
    <row r="191" spans="8:32" x14ac:dyDescent="0.3">
      <c r="H191">
        <f t="shared" si="48"/>
        <v>16.499999999999964</v>
      </c>
      <c r="I191">
        <f t="shared" si="49"/>
        <v>3.059205149742894E-3</v>
      </c>
      <c r="J191">
        <f t="shared" si="50"/>
        <v>35.062231812013174</v>
      </c>
      <c r="K191">
        <f t="shared" si="51"/>
        <v>492.80231166684968</v>
      </c>
      <c r="N191">
        <f t="shared" si="38"/>
        <v>16.499999999999964</v>
      </c>
      <c r="O191">
        <f t="shared" si="52"/>
        <v>5.1563336474519161E-2</v>
      </c>
      <c r="P191">
        <f t="shared" si="53"/>
        <v>49.462709381365471</v>
      </c>
      <c r="Q191">
        <f t="shared" si="54"/>
        <v>646.34290158197598</v>
      </c>
      <c r="T191">
        <f t="shared" si="39"/>
        <v>16.499999999999964</v>
      </c>
      <c r="U191" s="2">
        <f t="shared" si="39"/>
        <v>3.059205149742894E-3</v>
      </c>
      <c r="V191" s="2">
        <f t="shared" si="40"/>
        <v>5.1563336474519161E-2</v>
      </c>
      <c r="Y191">
        <f t="shared" si="41"/>
        <v>16.499999999999964</v>
      </c>
      <c r="Z191">
        <f t="shared" si="42"/>
        <v>35.062231812013174</v>
      </c>
      <c r="AA191">
        <f t="shared" si="43"/>
        <v>49.462709381365471</v>
      </c>
      <c r="AC191">
        <f t="shared" si="44"/>
        <v>16.499999999999964</v>
      </c>
      <c r="AD191">
        <f t="shared" si="45"/>
        <v>492.80231166684968</v>
      </c>
      <c r="AE191">
        <f t="shared" si="46"/>
        <v>646.34290158197598</v>
      </c>
      <c r="AF191">
        <f t="shared" si="47"/>
        <v>153.5405899151263</v>
      </c>
    </row>
    <row r="192" spans="8:32" x14ac:dyDescent="0.3">
      <c r="H192">
        <f t="shared" si="48"/>
        <v>16.599999999999966</v>
      </c>
      <c r="I192">
        <f t="shared" si="49"/>
        <v>2.8880718640689196E-3</v>
      </c>
      <c r="J192">
        <f t="shared" si="50"/>
        <v>35.062537732528149</v>
      </c>
      <c r="K192">
        <f t="shared" si="51"/>
        <v>496.30855014407672</v>
      </c>
      <c r="N192">
        <f t="shared" si="38"/>
        <v>16.599999999999966</v>
      </c>
      <c r="O192">
        <f t="shared" si="52"/>
        <v>4.9528657069418003E-2</v>
      </c>
      <c r="P192">
        <f t="shared" si="53"/>
        <v>49.46786571501292</v>
      </c>
      <c r="Q192">
        <f t="shared" si="54"/>
        <v>651.28943033679491</v>
      </c>
      <c r="T192">
        <f t="shared" si="39"/>
        <v>16.599999999999966</v>
      </c>
      <c r="U192" s="2">
        <f t="shared" si="39"/>
        <v>2.8880718640689196E-3</v>
      </c>
      <c r="V192" s="2">
        <f t="shared" si="40"/>
        <v>4.9528657069418003E-2</v>
      </c>
      <c r="Y192">
        <f t="shared" si="41"/>
        <v>16.599999999999966</v>
      </c>
      <c r="Z192">
        <f t="shared" si="42"/>
        <v>35.062537732528149</v>
      </c>
      <c r="AA192">
        <f t="shared" si="43"/>
        <v>49.46786571501292</v>
      </c>
      <c r="AC192">
        <f t="shared" si="44"/>
        <v>16.599999999999966</v>
      </c>
      <c r="AD192">
        <f t="shared" si="45"/>
        <v>496.30855014407672</v>
      </c>
      <c r="AE192">
        <f t="shared" si="46"/>
        <v>651.28943033679491</v>
      </c>
      <c r="AF192">
        <f t="shared" si="47"/>
        <v>154.98088019271819</v>
      </c>
    </row>
    <row r="193" spans="8:32" x14ac:dyDescent="0.3">
      <c r="H193">
        <f t="shared" si="48"/>
        <v>16.699999999999967</v>
      </c>
      <c r="I193">
        <f t="shared" si="49"/>
        <v>2.7265104797038475E-3</v>
      </c>
      <c r="J193">
        <f t="shared" si="50"/>
        <v>35.062826539714557</v>
      </c>
      <c r="K193">
        <f t="shared" si="51"/>
        <v>499.81481835768886</v>
      </c>
      <c r="N193">
        <f t="shared" si="38"/>
        <v>16.699999999999967</v>
      </c>
      <c r="O193">
        <f t="shared" si="52"/>
        <v>4.7574066015819483E-2</v>
      </c>
      <c r="P193">
        <f t="shared" si="53"/>
        <v>49.47281858071986</v>
      </c>
      <c r="Q193">
        <f t="shared" si="54"/>
        <v>656.23646455158155</v>
      </c>
      <c r="T193">
        <f t="shared" si="39"/>
        <v>16.699999999999967</v>
      </c>
      <c r="U193" s="2">
        <f t="shared" si="39"/>
        <v>2.7265104797038475E-3</v>
      </c>
      <c r="V193" s="2">
        <f t="shared" si="40"/>
        <v>4.7574066015819483E-2</v>
      </c>
      <c r="Y193">
        <f t="shared" si="41"/>
        <v>16.699999999999967</v>
      </c>
      <c r="Z193">
        <f t="shared" si="42"/>
        <v>35.062826539714557</v>
      </c>
      <c r="AA193">
        <f t="shared" si="43"/>
        <v>49.47281858071986</v>
      </c>
      <c r="AC193">
        <f t="shared" si="44"/>
        <v>16.699999999999967</v>
      </c>
      <c r="AD193">
        <f t="shared" si="45"/>
        <v>499.81481835768886</v>
      </c>
      <c r="AE193">
        <f t="shared" si="46"/>
        <v>656.23646455158155</v>
      </c>
      <c r="AF193">
        <f t="shared" si="47"/>
        <v>156.42164619389268</v>
      </c>
    </row>
    <row r="194" spans="8:32" x14ac:dyDescent="0.3">
      <c r="H194">
        <f t="shared" si="48"/>
        <v>16.799999999999969</v>
      </c>
      <c r="I194">
        <f t="shared" si="49"/>
        <v>2.5739857659221599E-3</v>
      </c>
      <c r="J194">
        <f t="shared" si="50"/>
        <v>35.063099190762529</v>
      </c>
      <c r="K194">
        <f t="shared" si="51"/>
        <v>503.32111464421274</v>
      </c>
      <c r="N194">
        <f t="shared" si="38"/>
        <v>16.799999999999969</v>
      </c>
      <c r="O194">
        <f t="shared" si="52"/>
        <v>4.5696426375116062E-2</v>
      </c>
      <c r="P194">
        <f t="shared" si="53"/>
        <v>49.477575987321444</v>
      </c>
      <c r="Q194">
        <f t="shared" si="54"/>
        <v>661.18398427998363</v>
      </c>
      <c r="T194">
        <f t="shared" si="39"/>
        <v>16.799999999999969</v>
      </c>
      <c r="U194" s="2">
        <f t="shared" si="39"/>
        <v>2.5739857659221599E-3</v>
      </c>
      <c r="V194" s="2">
        <f t="shared" si="40"/>
        <v>4.5696426375116062E-2</v>
      </c>
      <c r="Y194">
        <f t="shared" si="41"/>
        <v>16.799999999999969</v>
      </c>
      <c r="Z194">
        <f t="shared" si="42"/>
        <v>35.063099190762529</v>
      </c>
      <c r="AA194">
        <f t="shared" si="43"/>
        <v>49.477575987321444</v>
      </c>
      <c r="AC194">
        <f t="shared" si="44"/>
        <v>16.799999999999969</v>
      </c>
      <c r="AD194">
        <f t="shared" si="45"/>
        <v>503.32111464421274</v>
      </c>
      <c r="AE194">
        <f t="shared" si="46"/>
        <v>661.18398427998363</v>
      </c>
      <c r="AF194">
        <f t="shared" si="47"/>
        <v>157.86286963577089</v>
      </c>
    </row>
    <row r="195" spans="8:32" x14ac:dyDescent="0.3">
      <c r="H195">
        <f t="shared" si="48"/>
        <v>16.89999999999997</v>
      </c>
      <c r="I195">
        <f t="shared" si="49"/>
        <v>2.4299924042274768E-3</v>
      </c>
      <c r="J195">
        <f t="shared" si="50"/>
        <v>35.063356589339122</v>
      </c>
      <c r="K195">
        <f t="shared" si="51"/>
        <v>506.82743743321782</v>
      </c>
      <c r="N195">
        <f t="shared" si="38"/>
        <v>16.89999999999997</v>
      </c>
      <c r="O195">
        <f t="shared" si="52"/>
        <v>4.3892722878322132E-2</v>
      </c>
      <c r="P195">
        <f t="shared" si="53"/>
        <v>49.482145629958957</v>
      </c>
      <c r="Q195">
        <f t="shared" si="54"/>
        <v>666.13197036084762</v>
      </c>
      <c r="T195">
        <f t="shared" si="39"/>
        <v>16.89999999999997</v>
      </c>
      <c r="U195" s="2">
        <f t="shared" si="39"/>
        <v>2.4299924042274768E-3</v>
      </c>
      <c r="V195" s="2">
        <f t="shared" si="40"/>
        <v>4.3892722878322132E-2</v>
      </c>
      <c r="Y195">
        <f t="shared" si="41"/>
        <v>16.89999999999997</v>
      </c>
      <c r="Z195">
        <f t="shared" si="42"/>
        <v>35.063356589339122</v>
      </c>
      <c r="AA195">
        <f t="shared" si="43"/>
        <v>49.482145629958957</v>
      </c>
      <c r="AC195">
        <f t="shared" si="44"/>
        <v>16.89999999999997</v>
      </c>
      <c r="AD195">
        <f t="shared" si="45"/>
        <v>506.82743743321782</v>
      </c>
      <c r="AE195">
        <f t="shared" si="46"/>
        <v>666.13197036084762</v>
      </c>
      <c r="AF195">
        <f t="shared" si="47"/>
        <v>159.30453292762979</v>
      </c>
    </row>
    <row r="196" spans="8:32" x14ac:dyDescent="0.3">
      <c r="H196">
        <f t="shared" si="48"/>
        <v>16.999999999999972</v>
      </c>
      <c r="I196">
        <f t="shared" si="49"/>
        <v>2.2940533183959388E-3</v>
      </c>
      <c r="J196">
        <f t="shared" si="50"/>
        <v>35.063599588579542</v>
      </c>
      <c r="K196">
        <f t="shared" si="51"/>
        <v>510.33378524211378</v>
      </c>
      <c r="N196">
        <f t="shared" si="38"/>
        <v>16.999999999999972</v>
      </c>
      <c r="O196">
        <f t="shared" si="52"/>
        <v>4.2160057300199227E-2</v>
      </c>
      <c r="P196">
        <f t="shared" si="53"/>
        <v>49.486534902246788</v>
      </c>
      <c r="Q196">
        <f t="shared" si="54"/>
        <v>671.08040438745786</v>
      </c>
      <c r="T196">
        <f t="shared" si="39"/>
        <v>16.999999999999972</v>
      </c>
      <c r="U196" s="2">
        <f t="shared" si="39"/>
        <v>2.2940533183959388E-3</v>
      </c>
      <c r="V196" s="2">
        <f t="shared" si="40"/>
        <v>4.2160057300199227E-2</v>
      </c>
      <c r="Y196">
        <f t="shared" si="41"/>
        <v>16.999999999999972</v>
      </c>
      <c r="Z196">
        <f t="shared" si="42"/>
        <v>35.063599588579542</v>
      </c>
      <c r="AA196">
        <f t="shared" si="43"/>
        <v>49.486534902246788</v>
      </c>
      <c r="AC196">
        <f t="shared" si="44"/>
        <v>16.999999999999972</v>
      </c>
      <c r="AD196">
        <f t="shared" si="45"/>
        <v>510.33378524211378</v>
      </c>
      <c r="AE196">
        <f t="shared" si="46"/>
        <v>671.08040438745786</v>
      </c>
      <c r="AF196">
        <f t="shared" si="47"/>
        <v>160.74661914534408</v>
      </c>
    </row>
    <row r="197" spans="8:32" x14ac:dyDescent="0.3">
      <c r="H197">
        <f t="shared" si="48"/>
        <v>17.099999999999973</v>
      </c>
      <c r="I197">
        <f t="shared" si="49"/>
        <v>2.1657180976060175E-3</v>
      </c>
      <c r="J197">
        <f t="shared" si="50"/>
        <v>35.063828993911379</v>
      </c>
      <c r="K197">
        <f t="shared" si="51"/>
        <v>513.84015667123833</v>
      </c>
      <c r="N197">
        <f t="shared" si="38"/>
        <v>17.099999999999973</v>
      </c>
      <c r="O197">
        <f t="shared" si="52"/>
        <v>4.0495644001955711E-2</v>
      </c>
      <c r="P197">
        <f t="shared" si="53"/>
        <v>49.49075090797681</v>
      </c>
      <c r="Q197">
        <f t="shared" si="54"/>
        <v>676.02926867796907</v>
      </c>
      <c r="T197">
        <f t="shared" si="39"/>
        <v>17.099999999999973</v>
      </c>
      <c r="U197" s="2">
        <f t="shared" si="39"/>
        <v>2.1657180976060175E-3</v>
      </c>
      <c r="V197" s="2">
        <f t="shared" si="40"/>
        <v>4.0495644001955711E-2</v>
      </c>
      <c r="Y197">
        <f t="shared" si="41"/>
        <v>17.099999999999973</v>
      </c>
      <c r="Z197">
        <f t="shared" si="42"/>
        <v>35.063828993911379</v>
      </c>
      <c r="AA197">
        <f t="shared" si="43"/>
        <v>49.49075090797681</v>
      </c>
      <c r="AC197">
        <f t="shared" si="44"/>
        <v>17.099999999999973</v>
      </c>
      <c r="AD197">
        <f t="shared" si="45"/>
        <v>513.84015667123833</v>
      </c>
      <c r="AE197">
        <f t="shared" si="46"/>
        <v>676.02926867796907</v>
      </c>
      <c r="AF197">
        <f t="shared" si="47"/>
        <v>162.18911200673074</v>
      </c>
    </row>
    <row r="198" spans="8:32" x14ac:dyDescent="0.3">
      <c r="H198">
        <f t="shared" si="48"/>
        <v>17.199999999999974</v>
      </c>
      <c r="I198">
        <f t="shared" si="49"/>
        <v>2.0445615074127232E-3</v>
      </c>
      <c r="J198">
        <f t="shared" si="50"/>
        <v>35.064045565721138</v>
      </c>
      <c r="K198">
        <f t="shared" si="51"/>
        <v>517.34655039921995</v>
      </c>
      <c r="N198">
        <f t="shared" si="38"/>
        <v>17.199999999999974</v>
      </c>
      <c r="O198">
        <f t="shared" si="52"/>
        <v>3.889680563699649E-2</v>
      </c>
      <c r="P198">
        <f t="shared" si="53"/>
        <v>49.494800472377008</v>
      </c>
      <c r="Q198">
        <f t="shared" si="54"/>
        <v>680.97854624698675</v>
      </c>
      <c r="T198">
        <f t="shared" si="39"/>
        <v>17.199999999999974</v>
      </c>
      <c r="U198" s="2">
        <f t="shared" si="39"/>
        <v>2.0445615074127232E-3</v>
      </c>
      <c r="V198" s="2">
        <f t="shared" si="40"/>
        <v>3.889680563699649E-2</v>
      </c>
      <c r="Y198">
        <f t="shared" si="41"/>
        <v>17.199999999999974</v>
      </c>
      <c r="Z198">
        <f t="shared" si="42"/>
        <v>35.064045565721138</v>
      </c>
      <c r="AA198">
        <f t="shared" si="43"/>
        <v>49.494800472377008</v>
      </c>
      <c r="AC198">
        <f t="shared" si="44"/>
        <v>17.199999999999974</v>
      </c>
      <c r="AD198">
        <f t="shared" si="45"/>
        <v>517.34655039921995</v>
      </c>
      <c r="AE198">
        <f t="shared" si="46"/>
        <v>680.97854624698675</v>
      </c>
      <c r="AF198">
        <f t="shared" si="47"/>
        <v>163.6319958477668</v>
      </c>
    </row>
    <row r="199" spans="8:32" x14ac:dyDescent="0.3">
      <c r="H199">
        <f t="shared" si="48"/>
        <v>17.299999999999976</v>
      </c>
      <c r="I199">
        <f t="shared" si="49"/>
        <v>1.9301820837274164E-3</v>
      </c>
      <c r="J199">
        <f t="shared" si="50"/>
        <v>35.064250021871878</v>
      </c>
      <c r="K199">
        <f t="shared" si="51"/>
        <v>520.85296517859956</v>
      </c>
      <c r="N199">
        <f t="shared" si="38"/>
        <v>17.299999999999976</v>
      </c>
      <c r="O199">
        <f t="shared" si="52"/>
        <v>3.7360969014237355E-2</v>
      </c>
      <c r="P199">
        <f t="shared" si="53"/>
        <v>49.498690152940711</v>
      </c>
      <c r="Q199">
        <f t="shared" si="54"/>
        <v>685.92822077825269</v>
      </c>
      <c r="T199">
        <f t="shared" si="39"/>
        <v>17.299999999999976</v>
      </c>
      <c r="U199" s="2">
        <f t="shared" si="39"/>
        <v>1.9301820837274164E-3</v>
      </c>
      <c r="V199" s="2">
        <f t="shared" si="40"/>
        <v>3.7360969014237355E-2</v>
      </c>
      <c r="Y199">
        <f t="shared" si="41"/>
        <v>17.299999999999976</v>
      </c>
      <c r="Z199">
        <f t="shared" si="42"/>
        <v>35.064250021871878</v>
      </c>
      <c r="AA199">
        <f t="shared" si="43"/>
        <v>49.498690152940711</v>
      </c>
      <c r="AC199">
        <f t="shared" si="44"/>
        <v>17.299999999999976</v>
      </c>
      <c r="AD199">
        <f t="shared" si="45"/>
        <v>520.85296517859956</v>
      </c>
      <c r="AE199">
        <f t="shared" si="46"/>
        <v>685.92822077825269</v>
      </c>
      <c r="AF199">
        <f t="shared" si="47"/>
        <v>165.07525559965313</v>
      </c>
    </row>
    <row r="200" spans="8:32" x14ac:dyDescent="0.3">
      <c r="H200">
        <f t="shared" si="48"/>
        <v>17.399999999999977</v>
      </c>
      <c r="I200">
        <f t="shared" si="49"/>
        <v>1.822200805175811E-3</v>
      </c>
      <c r="J200">
        <f t="shared" si="50"/>
        <v>35.064443040080249</v>
      </c>
      <c r="K200">
        <f t="shared" si="51"/>
        <v>524.35939983169715</v>
      </c>
      <c r="N200">
        <f t="shared" si="38"/>
        <v>17.399999999999977</v>
      </c>
      <c r="O200">
        <f t="shared" si="52"/>
        <v>3.588566111373126E-2</v>
      </c>
      <c r="P200">
        <f t="shared" si="53"/>
        <v>49.502426249842131</v>
      </c>
      <c r="Q200">
        <f t="shared" si="54"/>
        <v>690.87827659839184</v>
      </c>
      <c r="T200">
        <f t="shared" si="39"/>
        <v>17.399999999999977</v>
      </c>
      <c r="U200" s="2">
        <f t="shared" si="39"/>
        <v>1.822200805175811E-3</v>
      </c>
      <c r="V200" s="2">
        <f t="shared" si="40"/>
        <v>3.588566111373126E-2</v>
      </c>
      <c r="Y200">
        <f t="shared" si="41"/>
        <v>17.399999999999977</v>
      </c>
      <c r="Z200">
        <f t="shared" si="42"/>
        <v>35.064443040080249</v>
      </c>
      <c r="AA200">
        <f t="shared" si="43"/>
        <v>49.502426249842131</v>
      </c>
      <c r="AC200">
        <f t="shared" si="44"/>
        <v>17.399999999999977</v>
      </c>
      <c r="AD200">
        <f t="shared" si="45"/>
        <v>524.35939983169715</v>
      </c>
      <c r="AE200">
        <f t="shared" si="46"/>
        <v>690.87827659839184</v>
      </c>
      <c r="AF200">
        <f t="shared" si="47"/>
        <v>166.51887676669469</v>
      </c>
    </row>
    <row r="201" spans="8:32" x14ac:dyDescent="0.3">
      <c r="H201">
        <f t="shared" si="48"/>
        <v>17.499999999999979</v>
      </c>
      <c r="I201">
        <f t="shared" si="49"/>
        <v>1.7202598394980839E-3</v>
      </c>
      <c r="J201">
        <f t="shared" si="50"/>
        <v>35.064625260160767</v>
      </c>
      <c r="K201">
        <f t="shared" si="51"/>
        <v>527.86585324670921</v>
      </c>
      <c r="N201">
        <f t="shared" si="38"/>
        <v>17.499999999999979</v>
      </c>
      <c r="O201">
        <f t="shared" si="52"/>
        <v>3.4468505249430237E-2</v>
      </c>
      <c r="P201">
        <f t="shared" si="53"/>
        <v>49.506014815953506</v>
      </c>
      <c r="Q201">
        <f t="shared" si="54"/>
        <v>695.82869865168163</v>
      </c>
      <c r="T201">
        <f t="shared" si="39"/>
        <v>17.499999999999979</v>
      </c>
      <c r="U201" s="2">
        <f t="shared" si="39"/>
        <v>1.7202598394980839E-3</v>
      </c>
      <c r="V201" s="2">
        <f t="shared" si="40"/>
        <v>3.4468505249430237E-2</v>
      </c>
      <c r="Y201">
        <f t="shared" si="41"/>
        <v>17.499999999999979</v>
      </c>
      <c r="Z201">
        <f t="shared" si="42"/>
        <v>35.064625260160767</v>
      </c>
      <c r="AA201">
        <f t="shared" si="43"/>
        <v>49.506014815953506</v>
      </c>
      <c r="AC201">
        <f t="shared" si="44"/>
        <v>17.499999999999979</v>
      </c>
      <c r="AD201">
        <f t="shared" si="45"/>
        <v>527.86585324670921</v>
      </c>
      <c r="AE201">
        <f t="shared" si="46"/>
        <v>695.82869865168163</v>
      </c>
      <c r="AF201">
        <f t="shared" si="47"/>
        <v>167.96284540497243</v>
      </c>
    </row>
    <row r="202" spans="8:32" x14ac:dyDescent="0.3">
      <c r="H202">
        <f t="shared" si="48"/>
        <v>17.59999999999998</v>
      </c>
      <c r="I202">
        <f t="shared" si="49"/>
        <v>1.6240213598628372E-3</v>
      </c>
      <c r="J202">
        <f t="shared" si="50"/>
        <v>35.064797286144717</v>
      </c>
      <c r="K202">
        <f t="shared" si="51"/>
        <v>531.37232437402452</v>
      </c>
      <c r="N202">
        <f t="shared" si="38"/>
        <v>17.59999999999998</v>
      </c>
      <c r="O202">
        <f t="shared" si="52"/>
        <v>3.3107217374100273E-2</v>
      </c>
      <c r="P202">
        <f t="shared" si="53"/>
        <v>49.509461666478451</v>
      </c>
      <c r="Q202">
        <f t="shared" si="54"/>
        <v>700.77947247580323</v>
      </c>
      <c r="T202">
        <f t="shared" si="39"/>
        <v>17.59999999999998</v>
      </c>
      <c r="U202" s="2">
        <f t="shared" si="39"/>
        <v>1.6240213598628372E-3</v>
      </c>
      <c r="V202" s="2">
        <f t="shared" si="40"/>
        <v>3.3107217374100273E-2</v>
      </c>
      <c r="Y202">
        <f t="shared" si="41"/>
        <v>17.59999999999998</v>
      </c>
      <c r="Z202">
        <f t="shared" si="42"/>
        <v>35.064797286144717</v>
      </c>
      <c r="AA202">
        <f t="shared" si="43"/>
        <v>49.509461666478451</v>
      </c>
      <c r="AC202">
        <f t="shared" si="44"/>
        <v>17.59999999999998</v>
      </c>
      <c r="AD202">
        <f t="shared" si="45"/>
        <v>531.37232437402452</v>
      </c>
      <c r="AE202">
        <f t="shared" si="46"/>
        <v>700.77947247580323</v>
      </c>
      <c r="AF202">
        <f t="shared" si="47"/>
        <v>169.40714810177872</v>
      </c>
    </row>
    <row r="203" spans="8:32" x14ac:dyDescent="0.3">
      <c r="H203">
        <f t="shared" si="48"/>
        <v>17.699999999999982</v>
      </c>
      <c r="I203">
        <f t="shared" si="49"/>
        <v>1.533166427195809E-3</v>
      </c>
      <c r="J203">
        <f t="shared" si="50"/>
        <v>35.064959688280702</v>
      </c>
      <c r="K203">
        <f t="shared" si="51"/>
        <v>534.87881222274575</v>
      </c>
      <c r="N203">
        <f t="shared" si="38"/>
        <v>17.699999999999982</v>
      </c>
      <c r="O203">
        <f t="shared" si="52"/>
        <v>3.1799602521454418E-2</v>
      </c>
      <c r="P203">
        <f t="shared" si="53"/>
        <v>49.512772388215858</v>
      </c>
      <c r="Q203">
        <f t="shared" si="54"/>
        <v>705.73058417853792</v>
      </c>
      <c r="T203">
        <f t="shared" si="39"/>
        <v>17.699999999999982</v>
      </c>
      <c r="U203" s="2">
        <f t="shared" si="39"/>
        <v>1.533166427195809E-3</v>
      </c>
      <c r="V203" s="2">
        <f t="shared" si="40"/>
        <v>3.1799602521454418E-2</v>
      </c>
      <c r="Y203">
        <f t="shared" si="41"/>
        <v>17.699999999999982</v>
      </c>
      <c r="Z203">
        <f t="shared" si="42"/>
        <v>35.064959688280702</v>
      </c>
      <c r="AA203">
        <f t="shared" si="43"/>
        <v>49.512772388215858</v>
      </c>
      <c r="AC203">
        <f t="shared" si="44"/>
        <v>17.699999999999982</v>
      </c>
      <c r="AD203">
        <f t="shared" si="45"/>
        <v>534.87881222274575</v>
      </c>
      <c r="AE203">
        <f t="shared" si="46"/>
        <v>705.73058417853792</v>
      </c>
      <c r="AF203">
        <f t="shared" si="47"/>
        <v>170.85177195579217</v>
      </c>
    </row>
    <row r="204" spans="8:32" x14ac:dyDescent="0.3">
      <c r="H204">
        <f t="shared" si="48"/>
        <v>17.799999999999983</v>
      </c>
      <c r="I204">
        <f t="shared" si="49"/>
        <v>1.4473939348782494E-3</v>
      </c>
      <c r="J204">
        <f t="shared" si="50"/>
        <v>35.065113004923418</v>
      </c>
      <c r="K204">
        <f t="shared" si="51"/>
        <v>538.385315857406</v>
      </c>
      <c r="N204">
        <f t="shared" si="38"/>
        <v>17.799999999999983</v>
      </c>
      <c r="O204">
        <f t="shared" si="52"/>
        <v>3.0543551380798561E-2</v>
      </c>
      <c r="P204">
        <f t="shared" si="53"/>
        <v>49.515952348468005</v>
      </c>
      <c r="Q204">
        <f t="shared" si="54"/>
        <v>710.68202041537211</v>
      </c>
      <c r="T204">
        <f t="shared" si="39"/>
        <v>17.799999999999983</v>
      </c>
      <c r="U204" s="2">
        <f t="shared" si="39"/>
        <v>1.4473939348782494E-3</v>
      </c>
      <c r="V204" s="2">
        <f t="shared" si="40"/>
        <v>3.0543551380798561E-2</v>
      </c>
      <c r="Y204">
        <f t="shared" si="41"/>
        <v>17.799999999999983</v>
      </c>
      <c r="Z204">
        <f t="shared" si="42"/>
        <v>35.065113004923418</v>
      </c>
      <c r="AA204">
        <f t="shared" si="43"/>
        <v>49.515952348468005</v>
      </c>
      <c r="AC204">
        <f t="shared" si="44"/>
        <v>17.799999999999983</v>
      </c>
      <c r="AD204">
        <f t="shared" si="45"/>
        <v>538.385315857406</v>
      </c>
      <c r="AE204">
        <f t="shared" si="46"/>
        <v>710.68202041537211</v>
      </c>
      <c r="AF204">
        <f t="shared" si="47"/>
        <v>172.29670455796611</v>
      </c>
    </row>
    <row r="205" spans="8:32" x14ac:dyDescent="0.3">
      <c r="H205">
        <f t="shared" si="48"/>
        <v>17.899999999999984</v>
      </c>
      <c r="I205">
        <f t="shared" si="49"/>
        <v>1.3664196123350791E-3</v>
      </c>
      <c r="J205">
        <f t="shared" si="50"/>
        <v>35.065257744316909</v>
      </c>
      <c r="K205">
        <f t="shared" si="51"/>
        <v>541.89183439486806</v>
      </c>
      <c r="N205">
        <f t="shared" si="38"/>
        <v>17.899999999999984</v>
      </c>
      <c r="O205">
        <f t="shared" si="52"/>
        <v>2.933703699958734E-2</v>
      </c>
      <c r="P205">
        <f t="shared" si="53"/>
        <v>49.519006703606088</v>
      </c>
      <c r="Q205">
        <f t="shared" si="54"/>
        <v>715.63376836797579</v>
      </c>
      <c r="T205">
        <f t="shared" si="39"/>
        <v>17.899999999999984</v>
      </c>
      <c r="U205" s="2">
        <f t="shared" si="39"/>
        <v>1.3664196123350791E-3</v>
      </c>
      <c r="V205" s="2">
        <f t="shared" si="40"/>
        <v>2.933703699958734E-2</v>
      </c>
      <c r="Y205">
        <f t="shared" si="41"/>
        <v>17.899999999999984</v>
      </c>
      <c r="Z205">
        <f t="shared" si="42"/>
        <v>35.065257744316909</v>
      </c>
      <c r="AA205">
        <f t="shared" si="43"/>
        <v>49.519006703606088</v>
      </c>
      <c r="AC205">
        <f t="shared" si="44"/>
        <v>17.899999999999984</v>
      </c>
      <c r="AD205">
        <f t="shared" si="45"/>
        <v>541.89183439486806</v>
      </c>
      <c r="AE205">
        <f t="shared" si="46"/>
        <v>715.63376836797579</v>
      </c>
      <c r="AF205">
        <f t="shared" si="47"/>
        <v>173.74193397310773</v>
      </c>
    </row>
    <row r="206" spans="8:32" x14ac:dyDescent="0.3">
      <c r="H206">
        <f t="shared" si="48"/>
        <v>17.999999999999986</v>
      </c>
      <c r="I206">
        <f t="shared" si="49"/>
        <v>1.2899750842159108E-3</v>
      </c>
      <c r="J206">
        <f t="shared" si="50"/>
        <v>35.065394386278143</v>
      </c>
      <c r="K206">
        <f t="shared" si="51"/>
        <v>545.39836700139779</v>
      </c>
      <c r="N206">
        <f t="shared" si="38"/>
        <v>17.999999999999986</v>
      </c>
      <c r="O206">
        <f t="shared" si="52"/>
        <v>2.817811160937822E-2</v>
      </c>
      <c r="P206">
        <f t="shared" si="53"/>
        <v>49.521940407306047</v>
      </c>
      <c r="Q206">
        <f t="shared" si="54"/>
        <v>720.58581572352136</v>
      </c>
      <c r="T206">
        <f t="shared" si="39"/>
        <v>17.999999999999986</v>
      </c>
      <c r="U206" s="2">
        <f t="shared" si="39"/>
        <v>1.2899750842159108E-3</v>
      </c>
      <c r="V206" s="2">
        <f t="shared" si="40"/>
        <v>2.817811160937822E-2</v>
      </c>
      <c r="Y206">
        <f t="shared" si="41"/>
        <v>17.999999999999986</v>
      </c>
      <c r="Z206">
        <f t="shared" si="42"/>
        <v>35.065394386278143</v>
      </c>
      <c r="AA206">
        <f t="shared" si="43"/>
        <v>49.521940407306047</v>
      </c>
      <c r="AC206">
        <f t="shared" si="44"/>
        <v>17.999999999999986</v>
      </c>
      <c r="AD206">
        <f t="shared" si="45"/>
        <v>545.39836700139779</v>
      </c>
      <c r="AE206">
        <f t="shared" si="46"/>
        <v>720.58581572352136</v>
      </c>
      <c r="AF206">
        <f t="shared" si="47"/>
        <v>175.18744872212358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6"/>
  <sheetViews>
    <sheetView workbookViewId="0">
      <selection activeCell="E17" sqref="E17"/>
    </sheetView>
  </sheetViews>
  <sheetFormatPr defaultRowHeight="14.4" x14ac:dyDescent="0.3"/>
  <cols>
    <col min="3" max="3" width="10.6640625" customWidth="1"/>
    <col min="32" max="32" width="16.88671875" customWidth="1"/>
    <col min="47" max="47" width="12" bestFit="1" customWidth="1"/>
    <col min="54" max="54" width="13" customWidth="1"/>
    <col min="55" max="55" width="12.21875" customWidth="1"/>
    <col min="259" max="259" width="10.6640625" customWidth="1"/>
    <col min="288" max="288" width="16.88671875" customWidth="1"/>
    <col min="303" max="303" width="12" bestFit="1" customWidth="1"/>
    <col min="310" max="310" width="13" customWidth="1"/>
    <col min="311" max="311" width="12.21875" customWidth="1"/>
    <col min="515" max="515" width="10.6640625" customWidth="1"/>
    <col min="544" max="544" width="16.88671875" customWidth="1"/>
    <col min="559" max="559" width="12" bestFit="1" customWidth="1"/>
    <col min="566" max="566" width="13" customWidth="1"/>
    <col min="567" max="567" width="12.21875" customWidth="1"/>
    <col min="771" max="771" width="10.6640625" customWidth="1"/>
    <col min="800" max="800" width="16.88671875" customWidth="1"/>
    <col min="815" max="815" width="12" bestFit="1" customWidth="1"/>
    <col min="822" max="822" width="13" customWidth="1"/>
    <col min="823" max="823" width="12.21875" customWidth="1"/>
    <col min="1027" max="1027" width="10.6640625" customWidth="1"/>
    <col min="1056" max="1056" width="16.88671875" customWidth="1"/>
    <col min="1071" max="1071" width="12" bestFit="1" customWidth="1"/>
    <col min="1078" max="1078" width="13" customWidth="1"/>
    <col min="1079" max="1079" width="12.21875" customWidth="1"/>
    <col min="1283" max="1283" width="10.6640625" customWidth="1"/>
    <col min="1312" max="1312" width="16.88671875" customWidth="1"/>
    <col min="1327" max="1327" width="12" bestFit="1" customWidth="1"/>
    <col min="1334" max="1334" width="13" customWidth="1"/>
    <col min="1335" max="1335" width="12.21875" customWidth="1"/>
    <col min="1539" max="1539" width="10.6640625" customWidth="1"/>
    <col min="1568" max="1568" width="16.88671875" customWidth="1"/>
    <col min="1583" max="1583" width="12" bestFit="1" customWidth="1"/>
    <col min="1590" max="1590" width="13" customWidth="1"/>
    <col min="1591" max="1591" width="12.21875" customWidth="1"/>
    <col min="1795" max="1795" width="10.6640625" customWidth="1"/>
    <col min="1824" max="1824" width="16.88671875" customWidth="1"/>
    <col min="1839" max="1839" width="12" bestFit="1" customWidth="1"/>
    <col min="1846" max="1846" width="13" customWidth="1"/>
    <col min="1847" max="1847" width="12.21875" customWidth="1"/>
    <col min="2051" max="2051" width="10.6640625" customWidth="1"/>
    <col min="2080" max="2080" width="16.88671875" customWidth="1"/>
    <col min="2095" max="2095" width="12" bestFit="1" customWidth="1"/>
    <col min="2102" max="2102" width="13" customWidth="1"/>
    <col min="2103" max="2103" width="12.21875" customWidth="1"/>
    <col min="2307" max="2307" width="10.6640625" customWidth="1"/>
    <col min="2336" max="2336" width="16.88671875" customWidth="1"/>
    <col min="2351" max="2351" width="12" bestFit="1" customWidth="1"/>
    <col min="2358" max="2358" width="13" customWidth="1"/>
    <col min="2359" max="2359" width="12.21875" customWidth="1"/>
    <col min="2563" max="2563" width="10.6640625" customWidth="1"/>
    <col min="2592" max="2592" width="16.88671875" customWidth="1"/>
    <col min="2607" max="2607" width="12" bestFit="1" customWidth="1"/>
    <col min="2614" max="2614" width="13" customWidth="1"/>
    <col min="2615" max="2615" width="12.21875" customWidth="1"/>
    <col min="2819" max="2819" width="10.6640625" customWidth="1"/>
    <col min="2848" max="2848" width="16.88671875" customWidth="1"/>
    <col min="2863" max="2863" width="12" bestFit="1" customWidth="1"/>
    <col min="2870" max="2870" width="13" customWidth="1"/>
    <col min="2871" max="2871" width="12.21875" customWidth="1"/>
    <col min="3075" max="3075" width="10.6640625" customWidth="1"/>
    <col min="3104" max="3104" width="16.88671875" customWidth="1"/>
    <col min="3119" max="3119" width="12" bestFit="1" customWidth="1"/>
    <col min="3126" max="3126" width="13" customWidth="1"/>
    <col min="3127" max="3127" width="12.21875" customWidth="1"/>
    <col min="3331" max="3331" width="10.6640625" customWidth="1"/>
    <col min="3360" max="3360" width="16.88671875" customWidth="1"/>
    <col min="3375" max="3375" width="12" bestFit="1" customWidth="1"/>
    <col min="3382" max="3382" width="13" customWidth="1"/>
    <col min="3383" max="3383" width="12.21875" customWidth="1"/>
    <col min="3587" max="3587" width="10.6640625" customWidth="1"/>
    <col min="3616" max="3616" width="16.88671875" customWidth="1"/>
    <col min="3631" max="3631" width="12" bestFit="1" customWidth="1"/>
    <col min="3638" max="3638" width="13" customWidth="1"/>
    <col min="3639" max="3639" width="12.21875" customWidth="1"/>
    <col min="3843" max="3843" width="10.6640625" customWidth="1"/>
    <col min="3872" max="3872" width="16.88671875" customWidth="1"/>
    <col min="3887" max="3887" width="12" bestFit="1" customWidth="1"/>
    <col min="3894" max="3894" width="13" customWidth="1"/>
    <col min="3895" max="3895" width="12.21875" customWidth="1"/>
    <col min="4099" max="4099" width="10.6640625" customWidth="1"/>
    <col min="4128" max="4128" width="16.88671875" customWidth="1"/>
    <col min="4143" max="4143" width="12" bestFit="1" customWidth="1"/>
    <col min="4150" max="4150" width="13" customWidth="1"/>
    <col min="4151" max="4151" width="12.21875" customWidth="1"/>
    <col min="4355" max="4355" width="10.6640625" customWidth="1"/>
    <col min="4384" max="4384" width="16.88671875" customWidth="1"/>
    <col min="4399" max="4399" width="12" bestFit="1" customWidth="1"/>
    <col min="4406" max="4406" width="13" customWidth="1"/>
    <col min="4407" max="4407" width="12.21875" customWidth="1"/>
    <col min="4611" max="4611" width="10.6640625" customWidth="1"/>
    <col min="4640" max="4640" width="16.88671875" customWidth="1"/>
    <col min="4655" max="4655" width="12" bestFit="1" customWidth="1"/>
    <col min="4662" max="4662" width="13" customWidth="1"/>
    <col min="4663" max="4663" width="12.21875" customWidth="1"/>
    <col min="4867" max="4867" width="10.6640625" customWidth="1"/>
    <col min="4896" max="4896" width="16.88671875" customWidth="1"/>
    <col min="4911" max="4911" width="12" bestFit="1" customWidth="1"/>
    <col min="4918" max="4918" width="13" customWidth="1"/>
    <col min="4919" max="4919" width="12.21875" customWidth="1"/>
    <col min="5123" max="5123" width="10.6640625" customWidth="1"/>
    <col min="5152" max="5152" width="16.88671875" customWidth="1"/>
    <col min="5167" max="5167" width="12" bestFit="1" customWidth="1"/>
    <col min="5174" max="5174" width="13" customWidth="1"/>
    <col min="5175" max="5175" width="12.21875" customWidth="1"/>
    <col min="5379" max="5379" width="10.6640625" customWidth="1"/>
    <col min="5408" max="5408" width="16.88671875" customWidth="1"/>
    <col min="5423" max="5423" width="12" bestFit="1" customWidth="1"/>
    <col min="5430" max="5430" width="13" customWidth="1"/>
    <col min="5431" max="5431" width="12.21875" customWidth="1"/>
    <col min="5635" max="5635" width="10.6640625" customWidth="1"/>
    <col min="5664" max="5664" width="16.88671875" customWidth="1"/>
    <col min="5679" max="5679" width="12" bestFit="1" customWidth="1"/>
    <col min="5686" max="5686" width="13" customWidth="1"/>
    <col min="5687" max="5687" width="12.21875" customWidth="1"/>
    <col min="5891" max="5891" width="10.6640625" customWidth="1"/>
    <col min="5920" max="5920" width="16.88671875" customWidth="1"/>
    <col min="5935" max="5935" width="12" bestFit="1" customWidth="1"/>
    <col min="5942" max="5942" width="13" customWidth="1"/>
    <col min="5943" max="5943" width="12.21875" customWidth="1"/>
    <col min="6147" max="6147" width="10.6640625" customWidth="1"/>
    <col min="6176" max="6176" width="16.88671875" customWidth="1"/>
    <col min="6191" max="6191" width="12" bestFit="1" customWidth="1"/>
    <col min="6198" max="6198" width="13" customWidth="1"/>
    <col min="6199" max="6199" width="12.21875" customWidth="1"/>
    <col min="6403" max="6403" width="10.6640625" customWidth="1"/>
    <col min="6432" max="6432" width="16.88671875" customWidth="1"/>
    <col min="6447" max="6447" width="12" bestFit="1" customWidth="1"/>
    <col min="6454" max="6454" width="13" customWidth="1"/>
    <col min="6455" max="6455" width="12.21875" customWidth="1"/>
    <col min="6659" max="6659" width="10.6640625" customWidth="1"/>
    <col min="6688" max="6688" width="16.88671875" customWidth="1"/>
    <col min="6703" max="6703" width="12" bestFit="1" customWidth="1"/>
    <col min="6710" max="6710" width="13" customWidth="1"/>
    <col min="6711" max="6711" width="12.21875" customWidth="1"/>
    <col min="6915" max="6915" width="10.6640625" customWidth="1"/>
    <col min="6944" max="6944" width="16.88671875" customWidth="1"/>
    <col min="6959" max="6959" width="12" bestFit="1" customWidth="1"/>
    <col min="6966" max="6966" width="13" customWidth="1"/>
    <col min="6967" max="6967" width="12.21875" customWidth="1"/>
    <col min="7171" max="7171" width="10.6640625" customWidth="1"/>
    <col min="7200" max="7200" width="16.88671875" customWidth="1"/>
    <col min="7215" max="7215" width="12" bestFit="1" customWidth="1"/>
    <col min="7222" max="7222" width="13" customWidth="1"/>
    <col min="7223" max="7223" width="12.21875" customWidth="1"/>
    <col min="7427" max="7427" width="10.6640625" customWidth="1"/>
    <col min="7456" max="7456" width="16.88671875" customWidth="1"/>
    <col min="7471" max="7471" width="12" bestFit="1" customWidth="1"/>
    <col min="7478" max="7478" width="13" customWidth="1"/>
    <col min="7479" max="7479" width="12.21875" customWidth="1"/>
    <col min="7683" max="7683" width="10.6640625" customWidth="1"/>
    <col min="7712" max="7712" width="16.88671875" customWidth="1"/>
    <col min="7727" max="7727" width="12" bestFit="1" customWidth="1"/>
    <col min="7734" max="7734" width="13" customWidth="1"/>
    <col min="7735" max="7735" width="12.21875" customWidth="1"/>
    <col min="7939" max="7939" width="10.6640625" customWidth="1"/>
    <col min="7968" max="7968" width="16.88671875" customWidth="1"/>
    <col min="7983" max="7983" width="12" bestFit="1" customWidth="1"/>
    <col min="7990" max="7990" width="13" customWidth="1"/>
    <col min="7991" max="7991" width="12.21875" customWidth="1"/>
    <col min="8195" max="8195" width="10.6640625" customWidth="1"/>
    <col min="8224" max="8224" width="16.88671875" customWidth="1"/>
    <col min="8239" max="8239" width="12" bestFit="1" customWidth="1"/>
    <col min="8246" max="8246" width="13" customWidth="1"/>
    <col min="8247" max="8247" width="12.21875" customWidth="1"/>
    <col min="8451" max="8451" width="10.6640625" customWidth="1"/>
    <col min="8480" max="8480" width="16.88671875" customWidth="1"/>
    <col min="8495" max="8495" width="12" bestFit="1" customWidth="1"/>
    <col min="8502" max="8502" width="13" customWidth="1"/>
    <col min="8503" max="8503" width="12.21875" customWidth="1"/>
    <col min="8707" max="8707" width="10.6640625" customWidth="1"/>
    <col min="8736" max="8736" width="16.88671875" customWidth="1"/>
    <col min="8751" max="8751" width="12" bestFit="1" customWidth="1"/>
    <col min="8758" max="8758" width="13" customWidth="1"/>
    <col min="8759" max="8759" width="12.21875" customWidth="1"/>
    <col min="8963" max="8963" width="10.6640625" customWidth="1"/>
    <col min="8992" max="8992" width="16.88671875" customWidth="1"/>
    <col min="9007" max="9007" width="12" bestFit="1" customWidth="1"/>
    <col min="9014" max="9014" width="13" customWidth="1"/>
    <col min="9015" max="9015" width="12.21875" customWidth="1"/>
    <col min="9219" max="9219" width="10.6640625" customWidth="1"/>
    <col min="9248" max="9248" width="16.88671875" customWidth="1"/>
    <col min="9263" max="9263" width="12" bestFit="1" customWidth="1"/>
    <col min="9270" max="9270" width="13" customWidth="1"/>
    <col min="9271" max="9271" width="12.21875" customWidth="1"/>
    <col min="9475" max="9475" width="10.6640625" customWidth="1"/>
    <col min="9504" max="9504" width="16.88671875" customWidth="1"/>
    <col min="9519" max="9519" width="12" bestFit="1" customWidth="1"/>
    <col min="9526" max="9526" width="13" customWidth="1"/>
    <col min="9527" max="9527" width="12.21875" customWidth="1"/>
    <col min="9731" max="9731" width="10.6640625" customWidth="1"/>
    <col min="9760" max="9760" width="16.88671875" customWidth="1"/>
    <col min="9775" max="9775" width="12" bestFit="1" customWidth="1"/>
    <col min="9782" max="9782" width="13" customWidth="1"/>
    <col min="9783" max="9783" width="12.21875" customWidth="1"/>
    <col min="9987" max="9987" width="10.6640625" customWidth="1"/>
    <col min="10016" max="10016" width="16.88671875" customWidth="1"/>
    <col min="10031" max="10031" width="12" bestFit="1" customWidth="1"/>
    <col min="10038" max="10038" width="13" customWidth="1"/>
    <col min="10039" max="10039" width="12.21875" customWidth="1"/>
    <col min="10243" max="10243" width="10.6640625" customWidth="1"/>
    <col min="10272" max="10272" width="16.88671875" customWidth="1"/>
    <col min="10287" max="10287" width="12" bestFit="1" customWidth="1"/>
    <col min="10294" max="10294" width="13" customWidth="1"/>
    <col min="10295" max="10295" width="12.21875" customWidth="1"/>
    <col min="10499" max="10499" width="10.6640625" customWidth="1"/>
    <col min="10528" max="10528" width="16.88671875" customWidth="1"/>
    <col min="10543" max="10543" width="12" bestFit="1" customWidth="1"/>
    <col min="10550" max="10550" width="13" customWidth="1"/>
    <col min="10551" max="10551" width="12.21875" customWidth="1"/>
    <col min="10755" max="10755" width="10.6640625" customWidth="1"/>
    <col min="10784" max="10784" width="16.88671875" customWidth="1"/>
    <col min="10799" max="10799" width="12" bestFit="1" customWidth="1"/>
    <col min="10806" max="10806" width="13" customWidth="1"/>
    <col min="10807" max="10807" width="12.21875" customWidth="1"/>
    <col min="11011" max="11011" width="10.6640625" customWidth="1"/>
    <col min="11040" max="11040" width="16.88671875" customWidth="1"/>
    <col min="11055" max="11055" width="12" bestFit="1" customWidth="1"/>
    <col min="11062" max="11062" width="13" customWidth="1"/>
    <col min="11063" max="11063" width="12.21875" customWidth="1"/>
    <col min="11267" max="11267" width="10.6640625" customWidth="1"/>
    <col min="11296" max="11296" width="16.88671875" customWidth="1"/>
    <col min="11311" max="11311" width="12" bestFit="1" customWidth="1"/>
    <col min="11318" max="11318" width="13" customWidth="1"/>
    <col min="11319" max="11319" width="12.21875" customWidth="1"/>
    <col min="11523" max="11523" width="10.6640625" customWidth="1"/>
    <col min="11552" max="11552" width="16.88671875" customWidth="1"/>
    <col min="11567" max="11567" width="12" bestFit="1" customWidth="1"/>
    <col min="11574" max="11574" width="13" customWidth="1"/>
    <col min="11575" max="11575" width="12.21875" customWidth="1"/>
    <col min="11779" max="11779" width="10.6640625" customWidth="1"/>
    <col min="11808" max="11808" width="16.88671875" customWidth="1"/>
    <col min="11823" max="11823" width="12" bestFit="1" customWidth="1"/>
    <col min="11830" max="11830" width="13" customWidth="1"/>
    <col min="11831" max="11831" width="12.21875" customWidth="1"/>
    <col min="12035" max="12035" width="10.6640625" customWidth="1"/>
    <col min="12064" max="12064" width="16.88671875" customWidth="1"/>
    <col min="12079" max="12079" width="12" bestFit="1" customWidth="1"/>
    <col min="12086" max="12086" width="13" customWidth="1"/>
    <col min="12087" max="12087" width="12.21875" customWidth="1"/>
    <col min="12291" max="12291" width="10.6640625" customWidth="1"/>
    <col min="12320" max="12320" width="16.88671875" customWidth="1"/>
    <col min="12335" max="12335" width="12" bestFit="1" customWidth="1"/>
    <col min="12342" max="12342" width="13" customWidth="1"/>
    <col min="12343" max="12343" width="12.21875" customWidth="1"/>
    <col min="12547" max="12547" width="10.6640625" customWidth="1"/>
    <col min="12576" max="12576" width="16.88671875" customWidth="1"/>
    <col min="12591" max="12591" width="12" bestFit="1" customWidth="1"/>
    <col min="12598" max="12598" width="13" customWidth="1"/>
    <col min="12599" max="12599" width="12.21875" customWidth="1"/>
    <col min="12803" max="12803" width="10.6640625" customWidth="1"/>
    <col min="12832" max="12832" width="16.88671875" customWidth="1"/>
    <col min="12847" max="12847" width="12" bestFit="1" customWidth="1"/>
    <col min="12854" max="12854" width="13" customWidth="1"/>
    <col min="12855" max="12855" width="12.21875" customWidth="1"/>
    <col min="13059" max="13059" width="10.6640625" customWidth="1"/>
    <col min="13088" max="13088" width="16.88671875" customWidth="1"/>
    <col min="13103" max="13103" width="12" bestFit="1" customWidth="1"/>
    <col min="13110" max="13110" width="13" customWidth="1"/>
    <col min="13111" max="13111" width="12.21875" customWidth="1"/>
    <col min="13315" max="13315" width="10.6640625" customWidth="1"/>
    <col min="13344" max="13344" width="16.88671875" customWidth="1"/>
    <col min="13359" max="13359" width="12" bestFit="1" customWidth="1"/>
    <col min="13366" max="13366" width="13" customWidth="1"/>
    <col min="13367" max="13367" width="12.21875" customWidth="1"/>
    <col min="13571" max="13571" width="10.6640625" customWidth="1"/>
    <col min="13600" max="13600" width="16.88671875" customWidth="1"/>
    <col min="13615" max="13615" width="12" bestFit="1" customWidth="1"/>
    <col min="13622" max="13622" width="13" customWidth="1"/>
    <col min="13623" max="13623" width="12.21875" customWidth="1"/>
    <col min="13827" max="13827" width="10.6640625" customWidth="1"/>
    <col min="13856" max="13856" width="16.88671875" customWidth="1"/>
    <col min="13871" max="13871" width="12" bestFit="1" customWidth="1"/>
    <col min="13878" max="13878" width="13" customWidth="1"/>
    <col min="13879" max="13879" width="12.21875" customWidth="1"/>
    <col min="14083" max="14083" width="10.6640625" customWidth="1"/>
    <col min="14112" max="14112" width="16.88671875" customWidth="1"/>
    <col min="14127" max="14127" width="12" bestFit="1" customWidth="1"/>
    <col min="14134" max="14134" width="13" customWidth="1"/>
    <col min="14135" max="14135" width="12.21875" customWidth="1"/>
    <col min="14339" max="14339" width="10.6640625" customWidth="1"/>
    <col min="14368" max="14368" width="16.88671875" customWidth="1"/>
    <col min="14383" max="14383" width="12" bestFit="1" customWidth="1"/>
    <col min="14390" max="14390" width="13" customWidth="1"/>
    <col min="14391" max="14391" width="12.21875" customWidth="1"/>
    <col min="14595" max="14595" width="10.6640625" customWidth="1"/>
    <col min="14624" max="14624" width="16.88671875" customWidth="1"/>
    <col min="14639" max="14639" width="12" bestFit="1" customWidth="1"/>
    <col min="14646" max="14646" width="13" customWidth="1"/>
    <col min="14647" max="14647" width="12.21875" customWidth="1"/>
    <col min="14851" max="14851" width="10.6640625" customWidth="1"/>
    <col min="14880" max="14880" width="16.88671875" customWidth="1"/>
    <col min="14895" max="14895" width="12" bestFit="1" customWidth="1"/>
    <col min="14902" max="14902" width="13" customWidth="1"/>
    <col min="14903" max="14903" width="12.21875" customWidth="1"/>
    <col min="15107" max="15107" width="10.6640625" customWidth="1"/>
    <col min="15136" max="15136" width="16.88671875" customWidth="1"/>
    <col min="15151" max="15151" width="12" bestFit="1" customWidth="1"/>
    <col min="15158" max="15158" width="13" customWidth="1"/>
    <col min="15159" max="15159" width="12.21875" customWidth="1"/>
    <col min="15363" max="15363" width="10.6640625" customWidth="1"/>
    <col min="15392" max="15392" width="16.88671875" customWidth="1"/>
    <col min="15407" max="15407" width="12" bestFit="1" customWidth="1"/>
    <col min="15414" max="15414" width="13" customWidth="1"/>
    <col min="15415" max="15415" width="12.21875" customWidth="1"/>
    <col min="15619" max="15619" width="10.6640625" customWidth="1"/>
    <col min="15648" max="15648" width="16.88671875" customWidth="1"/>
    <col min="15663" max="15663" width="12" bestFit="1" customWidth="1"/>
    <col min="15670" max="15670" width="13" customWidth="1"/>
    <col min="15671" max="15671" width="12.21875" customWidth="1"/>
    <col min="15875" max="15875" width="10.6640625" customWidth="1"/>
    <col min="15904" max="15904" width="16.88671875" customWidth="1"/>
    <col min="15919" max="15919" width="12" bestFit="1" customWidth="1"/>
    <col min="15926" max="15926" width="13" customWidth="1"/>
    <col min="15927" max="15927" width="12.21875" customWidth="1"/>
    <col min="16131" max="16131" width="10.6640625" customWidth="1"/>
    <col min="16160" max="16160" width="16.88671875" customWidth="1"/>
    <col min="16175" max="16175" width="12" bestFit="1" customWidth="1"/>
    <col min="16182" max="16182" width="13" customWidth="1"/>
    <col min="16183" max="16183" width="12.21875" customWidth="1"/>
  </cols>
  <sheetData>
    <row r="1" spans="2:33" x14ac:dyDescent="0.3">
      <c r="B1" s="18" t="s">
        <v>26</v>
      </c>
    </row>
    <row r="3" spans="2:33" x14ac:dyDescent="0.3">
      <c r="B3" s="5" t="s">
        <v>2</v>
      </c>
      <c r="H3" s="5" t="s">
        <v>3</v>
      </c>
      <c r="I3" s="8">
        <f>0.16875*D18/D17/D19</f>
        <v>1.8750000000000001E-3</v>
      </c>
      <c r="N3" s="9" t="s">
        <v>4</v>
      </c>
      <c r="O3" s="10">
        <f>0.16875*D22/D21/D23</f>
        <v>1.2942477876106196E-3</v>
      </c>
      <c r="P3" s="4"/>
      <c r="Q3" s="4"/>
      <c r="AG3" s="4"/>
    </row>
    <row r="4" spans="2:33" x14ac:dyDescent="0.3">
      <c r="I4" s="11"/>
      <c r="N4" s="12"/>
      <c r="O4" s="13"/>
      <c r="P4" s="4"/>
      <c r="Q4" s="4"/>
      <c r="AG4" s="4"/>
    </row>
    <row r="5" spans="2:33" x14ac:dyDescent="0.3">
      <c r="B5" s="6"/>
      <c r="C5" s="6"/>
      <c r="D5" s="6"/>
      <c r="E5" s="6"/>
      <c r="F5" s="6"/>
      <c r="I5" s="11"/>
      <c r="N5" s="12"/>
      <c r="O5" s="13"/>
      <c r="P5" s="4"/>
      <c r="Q5" s="4"/>
      <c r="AG5" s="4"/>
    </row>
    <row r="6" spans="2:33" x14ac:dyDescent="0.3">
      <c r="B6" s="6"/>
      <c r="C6" s="6"/>
      <c r="D6" s="6"/>
      <c r="E6" s="6"/>
      <c r="F6" s="6"/>
      <c r="I6" s="11"/>
      <c r="N6" s="12"/>
      <c r="O6" s="13"/>
      <c r="P6" s="4"/>
      <c r="Q6" s="4"/>
      <c r="AG6" s="4"/>
    </row>
    <row r="7" spans="2:33" x14ac:dyDescent="0.3">
      <c r="B7" s="6"/>
      <c r="C7" s="6"/>
      <c r="D7" s="6"/>
      <c r="E7" s="6"/>
      <c r="F7" s="6"/>
      <c r="I7" s="11"/>
      <c r="N7" s="12"/>
      <c r="O7" s="13"/>
      <c r="P7" s="4"/>
      <c r="Q7" s="4"/>
      <c r="AG7" s="4"/>
    </row>
    <row r="8" spans="2:33" x14ac:dyDescent="0.3">
      <c r="B8" s="6"/>
      <c r="C8" s="6"/>
      <c r="D8" s="6"/>
      <c r="E8" s="6"/>
      <c r="F8" s="6"/>
      <c r="I8" s="11"/>
      <c r="N8" s="12"/>
      <c r="O8" s="13"/>
      <c r="P8" s="4"/>
      <c r="Q8" s="4"/>
      <c r="AG8" s="4"/>
    </row>
    <row r="9" spans="2:33" x14ac:dyDescent="0.3">
      <c r="B9" s="6"/>
      <c r="C9" s="6"/>
      <c r="D9" s="6"/>
      <c r="E9" s="6"/>
      <c r="F9" s="6"/>
      <c r="I9" s="11"/>
      <c r="N9" s="12"/>
      <c r="O9" s="13"/>
      <c r="P9" s="4"/>
      <c r="Q9" s="4"/>
      <c r="AG9" s="4"/>
    </row>
    <row r="10" spans="2:33" x14ac:dyDescent="0.3">
      <c r="B10" s="6"/>
      <c r="C10" s="6"/>
      <c r="D10" s="6"/>
      <c r="E10" s="6"/>
      <c r="F10" s="6"/>
      <c r="I10" s="11"/>
      <c r="N10" s="12"/>
      <c r="O10" s="13"/>
      <c r="P10" s="4"/>
      <c r="Q10" s="4"/>
      <c r="AG10" s="4"/>
    </row>
    <row r="11" spans="2:33" x14ac:dyDescent="0.3">
      <c r="B11" s="6"/>
      <c r="C11" s="6"/>
      <c r="D11" s="6"/>
      <c r="E11" s="6"/>
      <c r="F11" s="6"/>
      <c r="I11" s="11"/>
      <c r="N11" s="12"/>
      <c r="O11" s="13"/>
      <c r="P11" s="4"/>
      <c r="Q11" s="4"/>
      <c r="AG11" s="4"/>
    </row>
    <row r="12" spans="2:33" x14ac:dyDescent="0.3">
      <c r="B12" s="6"/>
      <c r="C12" s="6"/>
      <c r="D12" s="6"/>
      <c r="E12" s="6"/>
      <c r="F12" s="6"/>
      <c r="I12" s="11"/>
      <c r="N12" s="12"/>
      <c r="O12" s="13"/>
      <c r="P12" s="4"/>
      <c r="Q12" s="4"/>
      <c r="AG12" s="4"/>
    </row>
    <row r="13" spans="2:33" x14ac:dyDescent="0.3">
      <c r="B13" s="6"/>
      <c r="C13" s="6"/>
      <c r="D13" s="6"/>
      <c r="E13" s="6"/>
      <c r="F13" s="6"/>
      <c r="I13" s="11"/>
      <c r="N13" s="12"/>
      <c r="O13" s="13"/>
      <c r="P13" s="4"/>
      <c r="Q13" s="4"/>
      <c r="AG13" s="4"/>
    </row>
    <row r="14" spans="2:33" x14ac:dyDescent="0.3">
      <c r="B14" s="6"/>
      <c r="C14" s="6"/>
      <c r="D14" s="6"/>
      <c r="E14" s="6"/>
      <c r="F14" s="6"/>
      <c r="I14" s="11"/>
      <c r="N14" s="12"/>
      <c r="O14" s="13"/>
      <c r="P14" s="4"/>
      <c r="Q14" s="4"/>
      <c r="AG14" s="4"/>
    </row>
    <row r="15" spans="2:33" x14ac:dyDescent="0.3">
      <c r="I15" s="11"/>
      <c r="N15" s="12"/>
      <c r="O15" s="13"/>
      <c r="P15" s="4"/>
      <c r="Q15" s="4"/>
      <c r="AG15" s="4"/>
    </row>
    <row r="16" spans="2:33" x14ac:dyDescent="0.3">
      <c r="B16" s="5" t="s">
        <v>5</v>
      </c>
      <c r="I16" s="11"/>
      <c r="N16" s="12"/>
      <c r="O16" s="13"/>
      <c r="P16" s="4"/>
      <c r="Q16" s="4"/>
      <c r="AG16" s="4"/>
    </row>
    <row r="17" spans="1:57" ht="16.2" x14ac:dyDescent="0.3">
      <c r="A17" s="5" t="s">
        <v>6</v>
      </c>
      <c r="B17" t="s">
        <v>7</v>
      </c>
      <c r="D17" s="14">
        <v>7800</v>
      </c>
      <c r="E17" s="6" t="s">
        <v>24</v>
      </c>
      <c r="I17" s="11"/>
      <c r="N17" s="12"/>
      <c r="O17" s="13"/>
      <c r="P17" s="4"/>
      <c r="Q17" s="4"/>
      <c r="AG17" s="4"/>
    </row>
    <row r="18" spans="1:57" ht="16.2" x14ac:dyDescent="0.3">
      <c r="B18" t="s">
        <v>9</v>
      </c>
      <c r="D18" s="14">
        <v>1.3</v>
      </c>
      <c r="E18" t="s">
        <v>10</v>
      </c>
      <c r="I18" s="11"/>
      <c r="N18" s="12"/>
      <c r="O18" s="13"/>
      <c r="P18" s="4"/>
      <c r="Q18" s="4"/>
      <c r="AG18" s="4"/>
    </row>
    <row r="19" spans="1:57" x14ac:dyDescent="0.3">
      <c r="B19" t="s">
        <v>11</v>
      </c>
      <c r="D19" s="14">
        <v>1.4999999999999999E-2</v>
      </c>
      <c r="I19" s="11"/>
      <c r="N19" s="12"/>
      <c r="O19" s="13"/>
      <c r="P19" s="4"/>
      <c r="Q19" s="4"/>
      <c r="AG19" s="4"/>
    </row>
    <row r="20" spans="1:57" x14ac:dyDescent="0.3">
      <c r="I20" s="11"/>
      <c r="N20" s="12"/>
      <c r="O20" s="13"/>
      <c r="P20" s="4"/>
      <c r="Q20" s="4"/>
      <c r="AG20" s="4"/>
    </row>
    <row r="21" spans="1:57" ht="16.2" x14ac:dyDescent="0.3">
      <c r="A21" s="5" t="s">
        <v>12</v>
      </c>
      <c r="B21" t="s">
        <v>7</v>
      </c>
      <c r="D21" s="14">
        <v>11300</v>
      </c>
      <c r="E21" s="4" t="s">
        <v>30</v>
      </c>
      <c r="I21" s="11"/>
      <c r="N21" s="12"/>
      <c r="O21" s="13"/>
      <c r="P21" s="4"/>
      <c r="Q21" s="4"/>
      <c r="AG21" s="4"/>
    </row>
    <row r="22" spans="1:57" ht="16.2" x14ac:dyDescent="0.3">
      <c r="B22" t="s">
        <v>9</v>
      </c>
      <c r="D22" s="14">
        <v>1.3</v>
      </c>
      <c r="E22" t="s">
        <v>10</v>
      </c>
      <c r="I22" s="11"/>
      <c r="N22" s="12"/>
      <c r="O22" s="13"/>
      <c r="P22" s="4"/>
      <c r="Q22" s="4"/>
      <c r="AG22" s="4"/>
    </row>
    <row r="23" spans="1:57" x14ac:dyDescent="0.3">
      <c r="B23" t="s">
        <v>11</v>
      </c>
      <c r="D23" s="14">
        <v>1.4999999999999999E-2</v>
      </c>
      <c r="I23" s="11"/>
      <c r="N23" s="12"/>
      <c r="O23" s="13"/>
      <c r="P23" s="4"/>
      <c r="Q23" s="4"/>
      <c r="AG23" s="4"/>
    </row>
    <row r="24" spans="1:57" x14ac:dyDescent="0.3">
      <c r="G24" s="5" t="s">
        <v>14</v>
      </c>
      <c r="M24" s="5" t="s">
        <v>15</v>
      </c>
      <c r="U24" s="3" t="s">
        <v>14</v>
      </c>
      <c r="V24" s="1" t="s">
        <v>15</v>
      </c>
      <c r="Z24" s="3" t="s">
        <v>14</v>
      </c>
      <c r="AA24" s="1" t="s">
        <v>15</v>
      </c>
      <c r="AD24" s="1" t="s">
        <v>14</v>
      </c>
      <c r="AE24" s="1" t="s">
        <v>15</v>
      </c>
    </row>
    <row r="25" spans="1:57" ht="16.2" x14ac:dyDescent="0.3">
      <c r="H25" s="1" t="s">
        <v>16</v>
      </c>
      <c r="I25" s="1" t="s">
        <v>17</v>
      </c>
      <c r="J25" s="1" t="s">
        <v>1</v>
      </c>
      <c r="K25" s="1" t="s">
        <v>18</v>
      </c>
      <c r="N25" s="1" t="s">
        <v>16</v>
      </c>
      <c r="O25" s="1" t="s">
        <v>17</v>
      </c>
      <c r="P25" s="1" t="s">
        <v>1</v>
      </c>
      <c r="Q25" s="1" t="s">
        <v>18</v>
      </c>
      <c r="T25" s="1" t="s">
        <v>16</v>
      </c>
      <c r="U25" s="1" t="s">
        <v>17</v>
      </c>
      <c r="V25" s="1" t="s">
        <v>17</v>
      </c>
      <c r="Y25" s="1" t="s">
        <v>16</v>
      </c>
      <c r="Z25" s="1" t="s">
        <v>1</v>
      </c>
      <c r="AA25" s="1" t="s">
        <v>1</v>
      </c>
      <c r="AC25" s="1" t="s">
        <v>16</v>
      </c>
      <c r="AD25" s="1" t="s">
        <v>18</v>
      </c>
      <c r="AE25" s="1" t="s">
        <v>18</v>
      </c>
      <c r="AF25" s="7" t="s">
        <v>19</v>
      </c>
      <c r="AT25" t="s">
        <v>0</v>
      </c>
      <c r="AU25" t="s">
        <v>19</v>
      </c>
      <c r="BB25" t="s">
        <v>20</v>
      </c>
      <c r="BC25" t="s">
        <v>19</v>
      </c>
    </row>
    <row r="26" spans="1:57" x14ac:dyDescent="0.3">
      <c r="E26" t="s">
        <v>21</v>
      </c>
      <c r="H26" s="2">
        <v>0</v>
      </c>
      <c r="I26" s="15">
        <v>9.81</v>
      </c>
      <c r="J26" s="16">
        <v>0</v>
      </c>
      <c r="K26" s="16">
        <v>0</v>
      </c>
      <c r="N26">
        <f>H26</f>
        <v>0</v>
      </c>
      <c r="O26" s="14">
        <v>9.81</v>
      </c>
      <c r="P26" s="17">
        <v>0</v>
      </c>
      <c r="Q26" s="17">
        <v>0</v>
      </c>
      <c r="T26">
        <f>H26</f>
        <v>0</v>
      </c>
      <c r="U26" s="2">
        <f>I26</f>
        <v>9.81</v>
      </c>
      <c r="V26" s="2">
        <f>O26</f>
        <v>9.81</v>
      </c>
      <c r="Y26">
        <f>H26</f>
        <v>0</v>
      </c>
      <c r="Z26">
        <f>J26</f>
        <v>0</v>
      </c>
      <c r="AA26">
        <f>P26</f>
        <v>0</v>
      </c>
      <c r="AC26">
        <f>H26</f>
        <v>0</v>
      </c>
      <c r="AD26">
        <f>K26</f>
        <v>0</v>
      </c>
      <c r="AE26">
        <f>Q26</f>
        <v>0</v>
      </c>
      <c r="AF26">
        <f>AE26-AD26</f>
        <v>0</v>
      </c>
    </row>
    <row r="27" spans="1:57" x14ac:dyDescent="0.3">
      <c r="H27">
        <f>H26+0.1</f>
        <v>0.1</v>
      </c>
      <c r="I27">
        <f>$I$26-$I$3*(J27*J27)</f>
        <v>9.8081955731250012</v>
      </c>
      <c r="J27">
        <f>J26+I26*0.1</f>
        <v>0.98100000000000009</v>
      </c>
      <c r="K27">
        <f>K26+0.1*(J26+J27)/2</f>
        <v>4.905000000000001E-2</v>
      </c>
      <c r="N27">
        <f t="shared" ref="N27:N90" si="0">H27</f>
        <v>0.1</v>
      </c>
      <c r="O27">
        <f>$O$26-$O$3*(P27*P27)</f>
        <v>9.8087544664048671</v>
      </c>
      <c r="P27">
        <f>P26+O26*0.1</f>
        <v>0.98100000000000009</v>
      </c>
      <c r="Q27">
        <f>Q26+0.1*(P26+P27)/2</f>
        <v>4.905000000000001E-2</v>
      </c>
      <c r="T27">
        <f t="shared" ref="T27:U90" si="1">H27</f>
        <v>0.1</v>
      </c>
      <c r="U27" s="2">
        <f t="shared" si="1"/>
        <v>9.8081955731250012</v>
      </c>
      <c r="V27" s="2">
        <f t="shared" ref="V27:V90" si="2">O27</f>
        <v>9.8087544664048671</v>
      </c>
      <c r="Y27">
        <f t="shared" ref="Y27:Y90" si="3">H27</f>
        <v>0.1</v>
      </c>
      <c r="Z27">
        <f t="shared" ref="Z27:Z90" si="4">J27</f>
        <v>0.98100000000000009</v>
      </c>
      <c r="AA27">
        <f t="shared" ref="AA27:AA90" si="5">P27</f>
        <v>0.98100000000000009</v>
      </c>
      <c r="AC27">
        <f t="shared" ref="AC27:AC90" si="6">H27</f>
        <v>0.1</v>
      </c>
      <c r="AD27">
        <f t="shared" ref="AD27:AD90" si="7">K27</f>
        <v>4.905000000000001E-2</v>
      </c>
      <c r="AE27">
        <f t="shared" ref="AE27:AE90" si="8">Q27</f>
        <v>4.905000000000001E-2</v>
      </c>
      <c r="AF27">
        <f t="shared" ref="AF27:AF90" si="9">AE27-AD27</f>
        <v>0</v>
      </c>
      <c r="BB27">
        <f t="shared" ref="BB27:BB61" si="10">Q28</f>
        <v>0.19619377233202437</v>
      </c>
      <c r="BC27">
        <f t="shared" ref="BC27:BC61" si="11">AF28</f>
        <v>2.7944663993362262E-6</v>
      </c>
      <c r="BE27" t="s">
        <v>22</v>
      </c>
    </row>
    <row r="28" spans="1:57" x14ac:dyDescent="0.3">
      <c r="H28">
        <f t="shared" ref="H28:H91" si="12">H27+0.1</f>
        <v>0.2</v>
      </c>
      <c r="I28">
        <f t="shared" ref="I28:I91" si="13">$I$26-$I$3*(J28*J28)</f>
        <v>9.802783620046025</v>
      </c>
      <c r="J28">
        <f t="shared" ref="J28:J91" si="14">J27+I27*0.1</f>
        <v>1.9618195573125004</v>
      </c>
      <c r="K28">
        <f t="shared" ref="K28:K91" si="15">K27+0.1*(J27+J28)/2</f>
        <v>0.19619097786562503</v>
      </c>
      <c r="N28">
        <f t="shared" si="0"/>
        <v>0.2</v>
      </c>
      <c r="O28">
        <f t="shared" ref="O28:O91" si="16">$O$26-$O$3*(P28*P28)</f>
        <v>9.80501849815961</v>
      </c>
      <c r="P28">
        <f t="shared" ref="P28:P91" si="17">P27+O27*0.1</f>
        <v>1.9618754466404869</v>
      </c>
      <c r="Q28">
        <f t="shared" ref="Q28:Q91" si="18">Q27+0.1*(P27+P28)/2</f>
        <v>0.19619377233202437</v>
      </c>
      <c r="T28">
        <f t="shared" si="1"/>
        <v>0.2</v>
      </c>
      <c r="U28" s="2">
        <f t="shared" si="1"/>
        <v>9.802783620046025</v>
      </c>
      <c r="V28" s="2">
        <f t="shared" si="2"/>
        <v>9.80501849815961</v>
      </c>
      <c r="Y28">
        <f t="shared" si="3"/>
        <v>0.2</v>
      </c>
      <c r="Z28">
        <f t="shared" si="4"/>
        <v>1.9618195573125004</v>
      </c>
      <c r="AA28">
        <f t="shared" si="5"/>
        <v>1.9618754466404869</v>
      </c>
      <c r="AC28">
        <f t="shared" si="6"/>
        <v>0.2</v>
      </c>
      <c r="AD28">
        <f t="shared" si="7"/>
        <v>0.19619097786562503</v>
      </c>
      <c r="AE28">
        <f t="shared" si="8"/>
        <v>0.19619377233202437</v>
      </c>
      <c r="AF28">
        <f t="shared" si="9"/>
        <v>2.7944663993362262E-6</v>
      </c>
      <c r="AT28">
        <f>H28</f>
        <v>0.2</v>
      </c>
      <c r="AU28">
        <f>AF28</f>
        <v>2.7944663993362262E-6</v>
      </c>
      <c r="BB28">
        <f t="shared" si="10"/>
        <v>0.44140640948687115</v>
      </c>
      <c r="BC28">
        <f t="shared" si="11"/>
        <v>1.9557789765922706E-5</v>
      </c>
    </row>
    <row r="29" spans="1:57" x14ac:dyDescent="0.3">
      <c r="H29">
        <f t="shared" si="12"/>
        <v>0.30000000000000004</v>
      </c>
      <c r="I29">
        <f t="shared" si="13"/>
        <v>9.7937701121871559</v>
      </c>
      <c r="J29">
        <f t="shared" si="14"/>
        <v>2.9420979193171028</v>
      </c>
      <c r="K29">
        <f t="shared" si="15"/>
        <v>0.44138685169710523</v>
      </c>
      <c r="N29">
        <f t="shared" si="0"/>
        <v>0.30000000000000004</v>
      </c>
      <c r="O29">
        <f t="shared" si="16"/>
        <v>9.7987949408617236</v>
      </c>
      <c r="P29">
        <f t="shared" si="17"/>
        <v>2.9423772964564479</v>
      </c>
      <c r="Q29">
        <f t="shared" si="18"/>
        <v>0.44140640948687115</v>
      </c>
      <c r="T29">
        <f t="shared" si="1"/>
        <v>0.30000000000000004</v>
      </c>
      <c r="U29" s="2">
        <f t="shared" si="1"/>
        <v>9.7937701121871559</v>
      </c>
      <c r="V29" s="2">
        <f t="shared" si="2"/>
        <v>9.7987949408617236</v>
      </c>
      <c r="Y29">
        <f t="shared" si="3"/>
        <v>0.30000000000000004</v>
      </c>
      <c r="Z29">
        <f t="shared" si="4"/>
        <v>2.9420979193171028</v>
      </c>
      <c r="AA29">
        <f t="shared" si="5"/>
        <v>2.9423772964564479</v>
      </c>
      <c r="AC29">
        <f t="shared" si="6"/>
        <v>0.30000000000000004</v>
      </c>
      <c r="AD29">
        <f t="shared" si="7"/>
        <v>0.44138685169710523</v>
      </c>
      <c r="AE29">
        <f t="shared" si="8"/>
        <v>0.44140640948687115</v>
      </c>
      <c r="AF29">
        <f t="shared" si="9"/>
        <v>1.9557789765922706E-5</v>
      </c>
      <c r="AT29">
        <f t="shared" ref="AT29:AT46" si="19">H29</f>
        <v>0.30000000000000004</v>
      </c>
      <c r="AU29">
        <f t="shared" ref="AU29:AU46" si="20">AF29</f>
        <v>1.9557789765922706E-5</v>
      </c>
      <c r="BB29">
        <f t="shared" si="10"/>
        <v>0.78463811383682458</v>
      </c>
      <c r="BC29">
        <f t="shared" si="11"/>
        <v>7.2619647073279836E-5</v>
      </c>
    </row>
    <row r="30" spans="1:57" x14ac:dyDescent="0.3">
      <c r="H30">
        <f t="shared" si="12"/>
        <v>0.4</v>
      </c>
      <c r="I30">
        <f t="shared" si="13"/>
        <v>9.7811663144422116</v>
      </c>
      <c r="J30">
        <f t="shared" si="14"/>
        <v>3.9214749305358185</v>
      </c>
      <c r="K30">
        <f t="shared" si="15"/>
        <v>0.7845654941897513</v>
      </c>
      <c r="N30">
        <f t="shared" si="0"/>
        <v>0.4</v>
      </c>
      <c r="O30">
        <f t="shared" si="16"/>
        <v>9.7900891647707748</v>
      </c>
      <c r="P30">
        <f t="shared" si="17"/>
        <v>3.9222567905426202</v>
      </c>
      <c r="Q30">
        <f t="shared" si="18"/>
        <v>0.78463811383682458</v>
      </c>
      <c r="T30">
        <f t="shared" si="1"/>
        <v>0.4</v>
      </c>
      <c r="U30" s="2">
        <f t="shared" si="1"/>
        <v>9.7811663144422116</v>
      </c>
      <c r="V30" s="2">
        <f t="shared" si="2"/>
        <v>9.7900891647707748</v>
      </c>
      <c r="Y30">
        <f t="shared" si="3"/>
        <v>0.4</v>
      </c>
      <c r="Z30">
        <f t="shared" si="4"/>
        <v>3.9214749305358185</v>
      </c>
      <c r="AA30">
        <f t="shared" si="5"/>
        <v>3.9222567905426202</v>
      </c>
      <c r="AC30">
        <f t="shared" si="6"/>
        <v>0.4</v>
      </c>
      <c r="AD30">
        <f t="shared" si="7"/>
        <v>0.7845654941897513</v>
      </c>
      <c r="AE30">
        <f t="shared" si="8"/>
        <v>0.78463811383682458</v>
      </c>
      <c r="AF30">
        <f t="shared" si="9"/>
        <v>7.2619647073279836E-5</v>
      </c>
      <c r="AT30">
        <f t="shared" si="19"/>
        <v>0.4</v>
      </c>
      <c r="AU30">
        <f t="shared" si="20"/>
        <v>7.2619647073279836E-5</v>
      </c>
      <c r="BB30">
        <f t="shared" si="10"/>
        <v>1.2258142387149404</v>
      </c>
      <c r="BC30">
        <f t="shared" si="11"/>
        <v>1.9541989939630966E-4</v>
      </c>
    </row>
    <row r="31" spans="1:57" x14ac:dyDescent="0.3">
      <c r="H31">
        <f t="shared" si="12"/>
        <v>0.5</v>
      </c>
      <c r="I31">
        <f t="shared" si="13"/>
        <v>9.7649887547358265</v>
      </c>
      <c r="J31">
        <f t="shared" si="14"/>
        <v>4.8995915619800394</v>
      </c>
      <c r="K31">
        <f t="shared" si="15"/>
        <v>1.2256188188155441</v>
      </c>
      <c r="N31">
        <f t="shared" si="0"/>
        <v>0.5</v>
      </c>
      <c r="O31">
        <f t="shared" si="16"/>
        <v>9.7789090547886683</v>
      </c>
      <c r="P31">
        <f t="shared" si="17"/>
        <v>4.9012657070196974</v>
      </c>
      <c r="Q31">
        <f t="shared" si="18"/>
        <v>1.2258142387149404</v>
      </c>
      <c r="T31">
        <f t="shared" si="1"/>
        <v>0.5</v>
      </c>
      <c r="U31" s="2">
        <f t="shared" si="1"/>
        <v>9.7649887547358265</v>
      </c>
      <c r="V31" s="2">
        <f t="shared" si="2"/>
        <v>9.7789090547886683</v>
      </c>
      <c r="Y31">
        <f t="shared" si="3"/>
        <v>0.5</v>
      </c>
      <c r="Z31">
        <f t="shared" si="4"/>
        <v>4.8995915619800394</v>
      </c>
      <c r="AA31">
        <f t="shared" si="5"/>
        <v>4.9012657070196974</v>
      </c>
      <c r="AC31">
        <f t="shared" si="6"/>
        <v>0.5</v>
      </c>
      <c r="AD31">
        <f t="shared" si="7"/>
        <v>1.2256188188155441</v>
      </c>
      <c r="AE31">
        <f t="shared" si="8"/>
        <v>1.2258142387149404</v>
      </c>
      <c r="AF31">
        <f t="shared" si="9"/>
        <v>1.9541989939630966E-4</v>
      </c>
      <c r="AT31">
        <f t="shared" si="19"/>
        <v>0.5</v>
      </c>
      <c r="AU31">
        <f t="shared" si="20"/>
        <v>1.9541989939630966E-4</v>
      </c>
      <c r="BB31">
        <f t="shared" si="10"/>
        <v>1.7648353546908537</v>
      </c>
      <c r="BC31">
        <f t="shared" si="11"/>
        <v>4.3243590362651574E-4</v>
      </c>
    </row>
    <row r="32" spans="1:57" x14ac:dyDescent="0.3">
      <c r="H32">
        <f t="shared" si="12"/>
        <v>0.6</v>
      </c>
      <c r="I32">
        <f t="shared" si="13"/>
        <v>9.7452591771953738</v>
      </c>
      <c r="J32">
        <f t="shared" si="14"/>
        <v>5.8760904374536223</v>
      </c>
      <c r="K32">
        <f t="shared" si="15"/>
        <v>1.7644029187872272</v>
      </c>
      <c r="N32">
        <f t="shared" si="0"/>
        <v>0.6</v>
      </c>
      <c r="O32">
        <f t="shared" si="16"/>
        <v>9.765264995027751</v>
      </c>
      <c r="P32">
        <f t="shared" si="17"/>
        <v>5.8791566124985639</v>
      </c>
      <c r="Q32">
        <f t="shared" si="18"/>
        <v>1.7648353546908537</v>
      </c>
      <c r="T32">
        <f t="shared" si="1"/>
        <v>0.6</v>
      </c>
      <c r="U32" s="2">
        <f t="shared" si="1"/>
        <v>9.7452591771953738</v>
      </c>
      <c r="V32" s="2">
        <f t="shared" si="2"/>
        <v>9.765264995027751</v>
      </c>
      <c r="Y32">
        <f t="shared" si="3"/>
        <v>0.6</v>
      </c>
      <c r="Z32">
        <f t="shared" si="4"/>
        <v>5.8760904374536223</v>
      </c>
      <c r="AA32">
        <f t="shared" si="5"/>
        <v>5.8791566124985639</v>
      </c>
      <c r="AC32">
        <f t="shared" si="6"/>
        <v>0.6</v>
      </c>
      <c r="AD32">
        <f t="shared" si="7"/>
        <v>1.7644029187872272</v>
      </c>
      <c r="AE32">
        <f t="shared" si="8"/>
        <v>1.7648353546908537</v>
      </c>
      <c r="AF32">
        <f t="shared" si="9"/>
        <v>4.3243590362651574E-4</v>
      </c>
      <c r="AT32">
        <f t="shared" si="19"/>
        <v>0.6</v>
      </c>
      <c r="AU32">
        <f t="shared" si="20"/>
        <v>4.3243590362651574E-4</v>
      </c>
      <c r="BB32">
        <f t="shared" si="10"/>
        <v>2.401577340915849</v>
      </c>
      <c r="BC32">
        <f t="shared" si="11"/>
        <v>8.3908249728281703E-4</v>
      </c>
    </row>
    <row r="33" spans="8:55" x14ac:dyDescent="0.3">
      <c r="H33">
        <f t="shared" si="12"/>
        <v>0.7</v>
      </c>
      <c r="I33">
        <f t="shared" si="13"/>
        <v>9.7220044791641893</v>
      </c>
      <c r="J33">
        <f t="shared" si="14"/>
        <v>6.8506163551731598</v>
      </c>
      <c r="K33">
        <f t="shared" si="15"/>
        <v>2.4007382584185661</v>
      </c>
      <c r="N33">
        <f t="shared" si="0"/>
        <v>0.7</v>
      </c>
      <c r="O33">
        <f t="shared" si="16"/>
        <v>9.7491698480191911</v>
      </c>
      <c r="P33">
        <f t="shared" si="17"/>
        <v>6.8556831120013388</v>
      </c>
      <c r="Q33">
        <f t="shared" si="18"/>
        <v>2.401577340915849</v>
      </c>
      <c r="T33">
        <f t="shared" si="1"/>
        <v>0.7</v>
      </c>
      <c r="U33" s="2">
        <f t="shared" si="1"/>
        <v>9.7220044791641893</v>
      </c>
      <c r="V33" s="2">
        <f t="shared" si="2"/>
        <v>9.7491698480191911</v>
      </c>
      <c r="Y33">
        <f t="shared" si="3"/>
        <v>0.7</v>
      </c>
      <c r="Z33">
        <f t="shared" si="4"/>
        <v>6.8506163551731598</v>
      </c>
      <c r="AA33">
        <f t="shared" si="5"/>
        <v>6.8556831120013388</v>
      </c>
      <c r="AC33">
        <f t="shared" si="6"/>
        <v>0.7</v>
      </c>
      <c r="AD33">
        <f t="shared" si="7"/>
        <v>2.4007382584185661</v>
      </c>
      <c r="AE33">
        <f t="shared" si="8"/>
        <v>2.401577340915849</v>
      </c>
      <c r="AF33">
        <f t="shared" si="9"/>
        <v>8.3908249728281703E-4</v>
      </c>
      <c r="AT33">
        <f t="shared" si="19"/>
        <v>0.7</v>
      </c>
      <c r="AU33">
        <f t="shared" si="20"/>
        <v>8.3908249728281703E-4</v>
      </c>
      <c r="BB33">
        <f t="shared" si="10"/>
        <v>3.1358915013560789</v>
      </c>
      <c r="BC33">
        <f t="shared" si="11"/>
        <v>1.4815850243756756E-3</v>
      </c>
    </row>
    <row r="34" spans="8:55" x14ac:dyDescent="0.3">
      <c r="H34">
        <f t="shared" si="12"/>
        <v>0.79999999999999993</v>
      </c>
      <c r="I34">
        <f t="shared" si="13"/>
        <v>9.6952566323724376</v>
      </c>
      <c r="J34">
        <f t="shared" si="14"/>
        <v>7.8228168030895784</v>
      </c>
      <c r="K34">
        <f t="shared" si="15"/>
        <v>3.1344099163317032</v>
      </c>
      <c r="N34">
        <f t="shared" si="0"/>
        <v>0.79999999999999993</v>
      </c>
      <c r="O34">
        <f t="shared" si="16"/>
        <v>9.7306389286338675</v>
      </c>
      <c r="P34">
        <f t="shared" si="17"/>
        <v>7.8306000968032583</v>
      </c>
      <c r="Q34">
        <f t="shared" si="18"/>
        <v>3.1358915013560789</v>
      </c>
      <c r="T34">
        <f t="shared" si="1"/>
        <v>0.79999999999999993</v>
      </c>
      <c r="U34" s="2">
        <f t="shared" si="1"/>
        <v>9.6952566323724376</v>
      </c>
      <c r="V34" s="2">
        <f t="shared" si="2"/>
        <v>9.7306389286338675</v>
      </c>
      <c r="Y34">
        <f t="shared" si="3"/>
        <v>0.79999999999999993</v>
      </c>
      <c r="Z34">
        <f t="shared" si="4"/>
        <v>7.8228168030895784</v>
      </c>
      <c r="AA34">
        <f t="shared" si="5"/>
        <v>7.8306000968032583</v>
      </c>
      <c r="AC34">
        <f t="shared" si="6"/>
        <v>0.79999999999999993</v>
      </c>
      <c r="AD34">
        <f t="shared" si="7"/>
        <v>3.1344099163317032</v>
      </c>
      <c r="AE34">
        <f t="shared" si="8"/>
        <v>3.1358915013560789</v>
      </c>
      <c r="AF34">
        <f t="shared" si="9"/>
        <v>1.4815850243756756E-3</v>
      </c>
      <c r="AT34">
        <f t="shared" si="19"/>
        <v>0.79999999999999993</v>
      </c>
      <c r="AU34">
        <f t="shared" si="20"/>
        <v>1.4815850243756756E-3</v>
      </c>
      <c r="BB34">
        <f t="shared" si="10"/>
        <v>3.967604705679574</v>
      </c>
      <c r="BC34">
        <f t="shared" si="11"/>
        <v>2.4368258770506301E-3</v>
      </c>
    </row>
    <row r="35" spans="8:55" x14ac:dyDescent="0.3">
      <c r="H35">
        <f t="shared" si="12"/>
        <v>0.89999999999999991</v>
      </c>
      <c r="I35">
        <f t="shared" si="13"/>
        <v>9.6650525886652989</v>
      </c>
      <c r="J35">
        <f t="shared" si="14"/>
        <v>8.7923424663268221</v>
      </c>
      <c r="K35">
        <f t="shared" si="15"/>
        <v>3.9651678798025234</v>
      </c>
      <c r="N35">
        <f t="shared" si="0"/>
        <v>0.89999999999999991</v>
      </c>
      <c r="O35">
        <f t="shared" si="16"/>
        <v>9.7096899728072401</v>
      </c>
      <c r="P35">
        <f t="shared" si="17"/>
        <v>8.8036639896666458</v>
      </c>
      <c r="Q35">
        <f t="shared" si="18"/>
        <v>3.967604705679574</v>
      </c>
      <c r="T35">
        <f t="shared" si="1"/>
        <v>0.89999999999999991</v>
      </c>
      <c r="U35" s="2">
        <f t="shared" si="1"/>
        <v>9.6650525886652989</v>
      </c>
      <c r="V35" s="2">
        <f t="shared" si="2"/>
        <v>9.7096899728072401</v>
      </c>
      <c r="Y35">
        <f t="shared" si="3"/>
        <v>0.89999999999999991</v>
      </c>
      <c r="Z35">
        <f t="shared" si="4"/>
        <v>8.7923424663268221</v>
      </c>
      <c r="AA35">
        <f t="shared" si="5"/>
        <v>8.8036639896666458</v>
      </c>
      <c r="AC35">
        <f t="shared" si="6"/>
        <v>0.89999999999999991</v>
      </c>
      <c r="AD35">
        <f t="shared" si="7"/>
        <v>3.9651678798025234</v>
      </c>
      <c r="AE35">
        <f t="shared" si="8"/>
        <v>3.967604705679574</v>
      </c>
      <c r="AF35">
        <f t="shared" si="9"/>
        <v>2.4368258770506301E-3</v>
      </c>
      <c r="AT35">
        <f t="shared" si="19"/>
        <v>0.89999999999999991</v>
      </c>
      <c r="AU35">
        <f t="shared" si="20"/>
        <v>2.4368258770506301E-3</v>
      </c>
      <c r="BB35">
        <f t="shared" si="10"/>
        <v>4.8965195545102747</v>
      </c>
      <c r="BC35">
        <f t="shared" si="11"/>
        <v>3.7921651317427418E-3</v>
      </c>
    </row>
    <row r="36" spans="8:55" x14ac:dyDescent="0.3">
      <c r="H36">
        <f t="shared" si="12"/>
        <v>0.99999999999999989</v>
      </c>
      <c r="I36">
        <f t="shared" si="13"/>
        <v>9.6314341707684168</v>
      </c>
      <c r="J36">
        <f t="shared" si="14"/>
        <v>9.7588477251933519</v>
      </c>
      <c r="K36">
        <f t="shared" si="15"/>
        <v>4.8927273893785319</v>
      </c>
      <c r="N36">
        <f t="shared" si="0"/>
        <v>0.99999999999999989</v>
      </c>
      <c r="O36">
        <f t="shared" si="16"/>
        <v>9.6863431011786094</v>
      </c>
      <c r="P36">
        <f t="shared" si="17"/>
        <v>9.7746329869473705</v>
      </c>
      <c r="Q36">
        <f t="shared" si="18"/>
        <v>4.8965195545102747</v>
      </c>
      <c r="T36">
        <f t="shared" si="1"/>
        <v>0.99999999999999989</v>
      </c>
      <c r="U36" s="2">
        <f t="shared" si="1"/>
        <v>9.6314341707684168</v>
      </c>
      <c r="V36" s="2">
        <f t="shared" si="2"/>
        <v>9.6863431011786094</v>
      </c>
      <c r="Y36">
        <f t="shared" si="3"/>
        <v>0.99999999999999989</v>
      </c>
      <c r="Z36">
        <f t="shared" si="4"/>
        <v>9.7588477251933519</v>
      </c>
      <c r="AA36">
        <f t="shared" si="5"/>
        <v>9.7746329869473705</v>
      </c>
      <c r="AC36">
        <f t="shared" si="6"/>
        <v>0.99999999999999989</v>
      </c>
      <c r="AD36">
        <f t="shared" si="7"/>
        <v>4.8927273893785319</v>
      </c>
      <c r="AE36">
        <f t="shared" si="8"/>
        <v>4.8965195545102747</v>
      </c>
      <c r="AF36">
        <f t="shared" si="9"/>
        <v>3.7921651317427418E-3</v>
      </c>
      <c r="AT36">
        <f t="shared" si="19"/>
        <v>0.99999999999999989</v>
      </c>
      <c r="AU36">
        <f t="shared" si="20"/>
        <v>3.7921651317427418E-3</v>
      </c>
      <c r="BB36">
        <f t="shared" si="10"/>
        <v>5.9224145687109049</v>
      </c>
      <c r="BC36">
        <f t="shared" si="11"/>
        <v>5.645235959195638E-3</v>
      </c>
    </row>
    <row r="37" spans="8:55" x14ac:dyDescent="0.3">
      <c r="H37">
        <f t="shared" si="12"/>
        <v>1.0999999999999999</v>
      </c>
      <c r="I37">
        <f t="shared" si="13"/>
        <v>9.5944479486470247</v>
      </c>
      <c r="J37">
        <f t="shared" si="14"/>
        <v>10.721991142270193</v>
      </c>
      <c r="K37">
        <f t="shared" si="15"/>
        <v>5.9167693327517092</v>
      </c>
      <c r="N37">
        <f t="shared" si="0"/>
        <v>1.0999999999999999</v>
      </c>
      <c r="O37">
        <f t="shared" si="16"/>
        <v>9.6606207777732926</v>
      </c>
      <c r="P37">
        <f t="shared" si="17"/>
        <v>10.743267297065231</v>
      </c>
      <c r="Q37">
        <f t="shared" si="18"/>
        <v>5.9224145687109049</v>
      </c>
      <c r="T37">
        <f t="shared" si="1"/>
        <v>1.0999999999999999</v>
      </c>
      <c r="U37" s="2">
        <f t="shared" si="1"/>
        <v>9.5944479486470247</v>
      </c>
      <c r="V37" s="2">
        <f t="shared" si="2"/>
        <v>9.6606207777732926</v>
      </c>
      <c r="Y37">
        <f t="shared" si="3"/>
        <v>1.0999999999999999</v>
      </c>
      <c r="Z37">
        <f t="shared" si="4"/>
        <v>10.721991142270193</v>
      </c>
      <c r="AA37">
        <f t="shared" si="5"/>
        <v>10.743267297065231</v>
      </c>
      <c r="AC37">
        <f t="shared" si="6"/>
        <v>1.0999999999999999</v>
      </c>
      <c r="AD37">
        <f t="shared" si="7"/>
        <v>5.9167693327517092</v>
      </c>
      <c r="AE37">
        <f t="shared" si="8"/>
        <v>5.9224145687109049</v>
      </c>
      <c r="AF37">
        <f t="shared" si="9"/>
        <v>5.645235959195638E-3</v>
      </c>
      <c r="AT37">
        <f t="shared" si="19"/>
        <v>1.0999999999999999</v>
      </c>
      <c r="AU37">
        <f t="shared" si="20"/>
        <v>5.645235959195638E-3</v>
      </c>
      <c r="BB37">
        <f t="shared" si="10"/>
        <v>7.0450444023062948</v>
      </c>
      <c r="BC37">
        <f t="shared" si="11"/>
        <v>8.1037155843306508E-3</v>
      </c>
    </row>
    <row r="38" spans="8:55" x14ac:dyDescent="0.3">
      <c r="H38">
        <f t="shared" si="12"/>
        <v>1.2</v>
      </c>
      <c r="I38">
        <f t="shared" si="13"/>
        <v>9.5541451020874</v>
      </c>
      <c r="J38">
        <f t="shared" si="14"/>
        <v>11.681435937134896</v>
      </c>
      <c r="K38">
        <f t="shared" si="15"/>
        <v>7.0369406867219642</v>
      </c>
      <c r="N38">
        <f t="shared" si="0"/>
        <v>1.2</v>
      </c>
      <c r="O38">
        <f t="shared" si="16"/>
        <v>9.6325477638738892</v>
      </c>
      <c r="P38">
        <f t="shared" si="17"/>
        <v>11.709329374842559</v>
      </c>
      <c r="Q38">
        <f t="shared" si="18"/>
        <v>7.0450444023062948</v>
      </c>
      <c r="T38">
        <f t="shared" si="1"/>
        <v>1.2</v>
      </c>
      <c r="U38" s="2">
        <f t="shared" si="1"/>
        <v>9.5541451020874</v>
      </c>
      <c r="V38" s="2">
        <f t="shared" si="2"/>
        <v>9.6325477638738892</v>
      </c>
      <c r="Y38">
        <f t="shared" si="3"/>
        <v>1.2</v>
      </c>
      <c r="Z38">
        <f t="shared" si="4"/>
        <v>11.681435937134896</v>
      </c>
      <c r="AA38">
        <f t="shared" si="5"/>
        <v>11.709329374842559</v>
      </c>
      <c r="AC38">
        <f t="shared" si="6"/>
        <v>1.2</v>
      </c>
      <c r="AD38">
        <f t="shared" si="7"/>
        <v>7.0369406867219642</v>
      </c>
      <c r="AE38">
        <f t="shared" si="8"/>
        <v>7.0450444023062948</v>
      </c>
      <c r="AF38">
        <f t="shared" si="9"/>
        <v>8.1037155843306508E-3</v>
      </c>
      <c r="AT38">
        <f t="shared" si="19"/>
        <v>1.2</v>
      </c>
      <c r="AU38">
        <f t="shared" si="20"/>
        <v>8.1037155843306508E-3</v>
      </c>
      <c r="BB38">
        <f t="shared" si="10"/>
        <v>8.2641400786099197</v>
      </c>
      <c r="BC38">
        <f t="shared" si="11"/>
        <v>1.1285072664028561E-2</v>
      </c>
    </row>
    <row r="39" spans="8:55" x14ac:dyDescent="0.3">
      <c r="H39">
        <f t="shared" si="12"/>
        <v>1.3</v>
      </c>
      <c r="I39">
        <f t="shared" si="13"/>
        <v>9.5105812701965089</v>
      </c>
      <c r="J39">
        <f t="shared" si="14"/>
        <v>12.636850447343637</v>
      </c>
      <c r="K39">
        <f t="shared" si="15"/>
        <v>8.2528550059458912</v>
      </c>
      <c r="N39">
        <f t="shared" si="0"/>
        <v>1.3</v>
      </c>
      <c r="O39">
        <f t="shared" si="16"/>
        <v>9.6021510672434687</v>
      </c>
      <c r="P39">
        <f t="shared" si="17"/>
        <v>12.672584151229948</v>
      </c>
      <c r="Q39">
        <f t="shared" si="18"/>
        <v>8.2641400786099197</v>
      </c>
      <c r="T39">
        <f t="shared" si="1"/>
        <v>1.3</v>
      </c>
      <c r="U39" s="2">
        <f t="shared" si="1"/>
        <v>9.5105812701965089</v>
      </c>
      <c r="V39" s="2">
        <f t="shared" si="2"/>
        <v>9.6021510672434687</v>
      </c>
      <c r="Y39">
        <f t="shared" si="3"/>
        <v>1.3</v>
      </c>
      <c r="Z39">
        <f t="shared" si="4"/>
        <v>12.636850447343637</v>
      </c>
      <c r="AA39">
        <f t="shared" si="5"/>
        <v>12.672584151229948</v>
      </c>
      <c r="AC39">
        <f t="shared" si="6"/>
        <v>1.3</v>
      </c>
      <c r="AD39">
        <f t="shared" si="7"/>
        <v>8.2528550059458912</v>
      </c>
      <c r="AE39">
        <f t="shared" si="8"/>
        <v>8.2641400786099197</v>
      </c>
      <c r="AF39">
        <f t="shared" si="9"/>
        <v>1.1285072664028561E-2</v>
      </c>
      <c r="AT39">
        <f t="shared" si="19"/>
        <v>1.3</v>
      </c>
      <c r="AU39">
        <f t="shared" si="20"/>
        <v>1.1285072664028561E-2</v>
      </c>
      <c r="BB39">
        <f t="shared" si="10"/>
        <v>9.5794092490691316</v>
      </c>
      <c r="BC39">
        <f t="shared" si="11"/>
        <v>1.5316292037894641E-2</v>
      </c>
    </row>
    <row r="40" spans="8:55" x14ac:dyDescent="0.3">
      <c r="H40">
        <f t="shared" si="12"/>
        <v>1.4000000000000001</v>
      </c>
      <c r="I40">
        <f t="shared" si="13"/>
        <v>9.4638163885776461</v>
      </c>
      <c r="J40">
        <f t="shared" si="14"/>
        <v>13.587908574363288</v>
      </c>
      <c r="K40">
        <f t="shared" si="15"/>
        <v>9.564092957031237</v>
      </c>
      <c r="N40">
        <f t="shared" si="0"/>
        <v>1.4000000000000001</v>
      </c>
      <c r="O40">
        <f t="shared" si="16"/>
        <v>9.5694598868794429</v>
      </c>
      <c r="P40">
        <f t="shared" si="17"/>
        <v>13.632799257954295</v>
      </c>
      <c r="Q40">
        <f t="shared" si="18"/>
        <v>9.5794092490691316</v>
      </c>
      <c r="T40">
        <f t="shared" si="1"/>
        <v>1.4000000000000001</v>
      </c>
      <c r="U40" s="2">
        <f t="shared" si="1"/>
        <v>9.4638163885776461</v>
      </c>
      <c r="V40" s="2">
        <f t="shared" si="2"/>
        <v>9.5694598868794429</v>
      </c>
      <c r="Y40">
        <f t="shared" si="3"/>
        <v>1.4000000000000001</v>
      </c>
      <c r="Z40">
        <f t="shared" si="4"/>
        <v>13.587908574363288</v>
      </c>
      <c r="AA40">
        <f t="shared" si="5"/>
        <v>13.632799257954295</v>
      </c>
      <c r="AC40">
        <f t="shared" si="6"/>
        <v>1.4000000000000001</v>
      </c>
      <c r="AD40">
        <f t="shared" si="7"/>
        <v>9.564092957031237</v>
      </c>
      <c r="AE40">
        <f t="shared" si="8"/>
        <v>9.5794092490691316</v>
      </c>
      <c r="AF40">
        <f t="shared" si="9"/>
        <v>1.5316292037894641E-2</v>
      </c>
      <c r="AT40">
        <f t="shared" si="19"/>
        <v>1.4000000000000001</v>
      </c>
      <c r="AU40">
        <f t="shared" si="20"/>
        <v>1.5316292037894641E-2</v>
      </c>
      <c r="BB40">
        <f t="shared" si="10"/>
        <v>10.990536474298958</v>
      </c>
      <c r="BC40">
        <f t="shared" si="11"/>
        <v>2.0333577888504095E-2</v>
      </c>
    </row>
    <row r="41" spans="8:55" x14ac:dyDescent="0.3">
      <c r="H41">
        <f t="shared" si="12"/>
        <v>1.5000000000000002</v>
      </c>
      <c r="I41">
        <f t="shared" si="13"/>
        <v>9.4139145149960015</v>
      </c>
      <c r="J41">
        <f t="shared" si="14"/>
        <v>14.534290213221052</v>
      </c>
      <c r="K41">
        <f t="shared" si="15"/>
        <v>10.970202896410454</v>
      </c>
      <c r="N41">
        <f t="shared" si="0"/>
        <v>1.5000000000000002</v>
      </c>
      <c r="O41">
        <f t="shared" si="16"/>
        <v>9.5345055534917638</v>
      </c>
      <c r="P41">
        <f t="shared" si="17"/>
        <v>14.58974524664224</v>
      </c>
      <c r="Q41">
        <f t="shared" si="18"/>
        <v>10.990536474298958</v>
      </c>
      <c r="T41">
        <f t="shared" si="1"/>
        <v>1.5000000000000002</v>
      </c>
      <c r="U41" s="2">
        <f t="shared" si="1"/>
        <v>9.4139145149960015</v>
      </c>
      <c r="V41" s="2">
        <f t="shared" si="2"/>
        <v>9.5345055534917638</v>
      </c>
      <c r="Y41">
        <f t="shared" si="3"/>
        <v>1.5000000000000002</v>
      </c>
      <c r="Z41">
        <f t="shared" si="4"/>
        <v>14.534290213221052</v>
      </c>
      <c r="AA41">
        <f t="shared" si="5"/>
        <v>14.58974524664224</v>
      </c>
      <c r="AC41">
        <f t="shared" si="6"/>
        <v>1.5000000000000002</v>
      </c>
      <c r="AD41">
        <f t="shared" si="7"/>
        <v>10.970202896410454</v>
      </c>
      <c r="AE41">
        <f t="shared" si="8"/>
        <v>10.990536474298958</v>
      </c>
      <c r="AF41">
        <f t="shared" si="9"/>
        <v>2.0333577888504095E-2</v>
      </c>
      <c r="AT41">
        <f t="shared" si="19"/>
        <v>1.5000000000000002</v>
      </c>
      <c r="AU41">
        <f t="shared" si="20"/>
        <v>2.0333577888504095E-2</v>
      </c>
      <c r="BB41">
        <f t="shared" si="10"/>
        <v>12.497183526730641</v>
      </c>
      <c r="BC41">
        <f t="shared" si="11"/>
        <v>2.6482036423102429E-2</v>
      </c>
    </row>
    <row r="42" spans="8:55" x14ac:dyDescent="0.3">
      <c r="H42">
        <f t="shared" si="12"/>
        <v>1.6000000000000003</v>
      </c>
      <c r="I42">
        <f t="shared" si="13"/>
        <v>9.3609436443979295</v>
      </c>
      <c r="J42">
        <f t="shared" si="14"/>
        <v>15.475681664720652</v>
      </c>
      <c r="K42">
        <f t="shared" si="15"/>
        <v>12.470701490307539</v>
      </c>
      <c r="N42">
        <f t="shared" si="0"/>
        <v>1.6000000000000003</v>
      </c>
      <c r="O42">
        <f t="shared" si="16"/>
        <v>9.4973214659129646</v>
      </c>
      <c r="P42">
        <f t="shared" si="17"/>
        <v>15.543195801991416</v>
      </c>
      <c r="Q42">
        <f t="shared" si="18"/>
        <v>12.497183526730641</v>
      </c>
      <c r="T42">
        <f t="shared" si="1"/>
        <v>1.6000000000000003</v>
      </c>
      <c r="U42" s="2">
        <f t="shared" si="1"/>
        <v>9.3609436443979295</v>
      </c>
      <c r="V42" s="2">
        <f t="shared" si="2"/>
        <v>9.4973214659129646</v>
      </c>
      <c r="Y42">
        <f t="shared" si="3"/>
        <v>1.6000000000000003</v>
      </c>
      <c r="Z42">
        <f t="shared" si="4"/>
        <v>15.475681664720652</v>
      </c>
      <c r="AA42">
        <f t="shared" si="5"/>
        <v>15.543195801991416</v>
      </c>
      <c r="AC42">
        <f t="shared" si="6"/>
        <v>1.6000000000000003</v>
      </c>
      <c r="AD42">
        <f t="shared" si="7"/>
        <v>12.470701490307539</v>
      </c>
      <c r="AE42">
        <f t="shared" si="8"/>
        <v>12.497183526730641</v>
      </c>
      <c r="AF42">
        <f t="shared" si="9"/>
        <v>2.6482036423102429E-2</v>
      </c>
      <c r="AT42">
        <f t="shared" si="19"/>
        <v>1.6000000000000003</v>
      </c>
      <c r="AU42">
        <f t="shared" si="20"/>
        <v>2.6482036423102429E-2</v>
      </c>
      <c r="BB42">
        <f t="shared" si="10"/>
        <v>14.098989714259348</v>
      </c>
      <c r="BC42">
        <f t="shared" si="11"/>
        <v>3.3915339257754695E-2</v>
      </c>
    </row>
    <row r="43" spans="8:55" x14ac:dyDescent="0.3">
      <c r="H43">
        <f t="shared" si="12"/>
        <v>1.7000000000000004</v>
      </c>
      <c r="I43">
        <f t="shared" si="13"/>
        <v>9.3049755141912662</v>
      </c>
      <c r="J43">
        <f t="shared" si="14"/>
        <v>16.411776029160446</v>
      </c>
      <c r="K43">
        <f t="shared" si="15"/>
        <v>14.065074375001593</v>
      </c>
      <c r="N43">
        <f t="shared" si="0"/>
        <v>1.7000000000000004</v>
      </c>
      <c r="O43">
        <f t="shared" si="16"/>
        <v>9.4579430236603379</v>
      </c>
      <c r="P43">
        <f t="shared" si="17"/>
        <v>16.492927948582711</v>
      </c>
      <c r="Q43">
        <f t="shared" si="18"/>
        <v>14.098989714259348</v>
      </c>
      <c r="T43">
        <f t="shared" si="1"/>
        <v>1.7000000000000004</v>
      </c>
      <c r="U43" s="2">
        <f t="shared" si="1"/>
        <v>9.3049755141912662</v>
      </c>
      <c r="V43" s="2">
        <f t="shared" si="2"/>
        <v>9.4579430236603379</v>
      </c>
      <c r="Y43">
        <f t="shared" si="3"/>
        <v>1.7000000000000004</v>
      </c>
      <c r="Z43">
        <f t="shared" si="4"/>
        <v>16.411776029160446</v>
      </c>
      <c r="AA43">
        <f t="shared" si="5"/>
        <v>16.492927948582711</v>
      </c>
      <c r="AC43">
        <f t="shared" si="6"/>
        <v>1.7000000000000004</v>
      </c>
      <c r="AD43">
        <f t="shared" si="7"/>
        <v>14.065074375001593</v>
      </c>
      <c r="AE43">
        <f t="shared" si="8"/>
        <v>14.098989714259348</v>
      </c>
      <c r="AF43">
        <f t="shared" si="9"/>
        <v>3.3915339257754695E-2</v>
      </c>
      <c r="AT43">
        <f t="shared" si="19"/>
        <v>1.7000000000000004</v>
      </c>
      <c r="AU43">
        <f t="shared" si="20"/>
        <v>3.3915339257754695E-2</v>
      </c>
      <c r="BB43">
        <f t="shared" si="10"/>
        <v>15.79557222423592</v>
      </c>
      <c r="BC43">
        <f t="shared" si="11"/>
        <v>4.2795368747325924E-2</v>
      </c>
    </row>
    <row r="44" spans="8:55" x14ac:dyDescent="0.3">
      <c r="H44">
        <f t="shared" si="12"/>
        <v>1.8000000000000005</v>
      </c>
      <c r="I44">
        <f t="shared" si="13"/>
        <v>9.2460854007306228</v>
      </c>
      <c r="J44">
        <f t="shared" si="14"/>
        <v>17.342273580579572</v>
      </c>
      <c r="K44">
        <f t="shared" si="15"/>
        <v>15.752776855488595</v>
      </c>
      <c r="N44">
        <f t="shared" si="0"/>
        <v>1.8000000000000005</v>
      </c>
      <c r="O44">
        <f t="shared" si="16"/>
        <v>9.4164075558821807</v>
      </c>
      <c r="P44">
        <f t="shared" si="17"/>
        <v>17.438722250948743</v>
      </c>
      <c r="Q44">
        <f t="shared" si="18"/>
        <v>15.79557222423592</v>
      </c>
      <c r="T44">
        <f t="shared" si="1"/>
        <v>1.8000000000000005</v>
      </c>
      <c r="U44" s="2">
        <f t="shared" si="1"/>
        <v>9.2460854007306228</v>
      </c>
      <c r="V44" s="2">
        <f t="shared" si="2"/>
        <v>9.4164075558821807</v>
      </c>
      <c r="Y44">
        <f t="shared" si="3"/>
        <v>1.8000000000000005</v>
      </c>
      <c r="Z44">
        <f t="shared" si="4"/>
        <v>17.342273580579572</v>
      </c>
      <c r="AA44">
        <f t="shared" si="5"/>
        <v>17.438722250948743</v>
      </c>
      <c r="AC44">
        <f t="shared" si="6"/>
        <v>1.8000000000000005</v>
      </c>
      <c r="AD44">
        <f t="shared" si="7"/>
        <v>15.752776855488595</v>
      </c>
      <c r="AE44">
        <f t="shared" si="8"/>
        <v>15.79557222423592</v>
      </c>
      <c r="AF44">
        <f t="shared" si="9"/>
        <v>4.2795368747325924E-2</v>
      </c>
      <c r="AT44">
        <f t="shared" si="19"/>
        <v>1.8000000000000005</v>
      </c>
      <c r="AU44">
        <f t="shared" si="20"/>
        <v>4.2795368747325924E-2</v>
      </c>
      <c r="BB44">
        <f t="shared" si="10"/>
        <v>17.586526487110206</v>
      </c>
      <c r="BC44">
        <f t="shared" si="11"/>
        <v>5.3291846560000522E-2</v>
      </c>
    </row>
    <row r="45" spans="8:55" x14ac:dyDescent="0.3">
      <c r="H45">
        <f t="shared" si="12"/>
        <v>1.9000000000000006</v>
      </c>
      <c r="I45">
        <f t="shared" si="13"/>
        <v>9.1843519079815898</v>
      </c>
      <c r="J45">
        <f t="shared" si="14"/>
        <v>18.266882120652635</v>
      </c>
      <c r="K45">
        <f t="shared" si="15"/>
        <v>17.533234640550205</v>
      </c>
      <c r="N45">
        <f t="shared" si="0"/>
        <v>1.9000000000000006</v>
      </c>
      <c r="O45">
        <f t="shared" si="16"/>
        <v>9.3727542469303931</v>
      </c>
      <c r="P45">
        <f t="shared" si="17"/>
        <v>18.38036300653696</v>
      </c>
      <c r="Q45">
        <f t="shared" si="18"/>
        <v>17.586526487110206</v>
      </c>
      <c r="T45">
        <f t="shared" si="1"/>
        <v>1.9000000000000006</v>
      </c>
      <c r="U45" s="2">
        <f t="shared" si="1"/>
        <v>9.1843519079815898</v>
      </c>
      <c r="V45" s="2">
        <f t="shared" si="2"/>
        <v>9.3727542469303931</v>
      </c>
      <c r="Y45">
        <f t="shared" si="3"/>
        <v>1.9000000000000006</v>
      </c>
      <c r="Z45">
        <f t="shared" si="4"/>
        <v>18.266882120652635</v>
      </c>
      <c r="AA45">
        <f t="shared" si="5"/>
        <v>18.38036300653696</v>
      </c>
      <c r="AC45">
        <f t="shared" si="6"/>
        <v>1.9000000000000006</v>
      </c>
      <c r="AD45">
        <f t="shared" si="7"/>
        <v>17.533234640550205</v>
      </c>
      <c r="AE45">
        <f t="shared" si="8"/>
        <v>17.586526487110206</v>
      </c>
      <c r="AF45">
        <f t="shared" si="9"/>
        <v>5.3291846560000522E-2</v>
      </c>
      <c r="AT45">
        <f t="shared" si="19"/>
        <v>1.9000000000000006</v>
      </c>
      <c r="AU45">
        <f t="shared" si="20"/>
        <v>5.3291846560000522E-2</v>
      </c>
      <c r="BB45">
        <f t="shared" si="10"/>
        <v>19.471426558998555</v>
      </c>
      <c r="BC45">
        <f t="shared" si="11"/>
        <v>6.5581946843177974E-2</v>
      </c>
    </row>
    <row r="46" spans="8:55" x14ac:dyDescent="0.3">
      <c r="H46">
        <f t="shared" si="12"/>
        <v>2.0000000000000004</v>
      </c>
      <c r="I46">
        <f t="shared" si="13"/>
        <v>9.1198567493605243</v>
      </c>
      <c r="J46">
        <f t="shared" si="14"/>
        <v>19.185317311450795</v>
      </c>
      <c r="K46">
        <f t="shared" si="15"/>
        <v>19.405844612155377</v>
      </c>
      <c r="N46">
        <f t="shared" si="0"/>
        <v>2.0000000000000004</v>
      </c>
      <c r="O46">
        <f t="shared" si="16"/>
        <v>9.3270240588109647</v>
      </c>
      <c r="P46">
        <f t="shared" si="17"/>
        <v>19.317638431229998</v>
      </c>
      <c r="Q46">
        <f t="shared" si="18"/>
        <v>19.471426558998555</v>
      </c>
      <c r="T46">
        <f t="shared" si="1"/>
        <v>2.0000000000000004</v>
      </c>
      <c r="U46" s="2">
        <f t="shared" si="1"/>
        <v>9.1198567493605243</v>
      </c>
      <c r="V46" s="2">
        <f t="shared" si="2"/>
        <v>9.3270240588109647</v>
      </c>
      <c r="Y46">
        <f t="shared" si="3"/>
        <v>2.0000000000000004</v>
      </c>
      <c r="Z46">
        <f t="shared" si="4"/>
        <v>19.185317311450795</v>
      </c>
      <c r="AA46">
        <f t="shared" si="5"/>
        <v>19.317638431229998</v>
      </c>
      <c r="AC46">
        <f t="shared" si="6"/>
        <v>2.0000000000000004</v>
      </c>
      <c r="AD46">
        <f t="shared" si="7"/>
        <v>19.405844612155377</v>
      </c>
      <c r="AE46">
        <f t="shared" si="8"/>
        <v>19.471426558998555</v>
      </c>
      <c r="AF46">
        <f t="shared" si="9"/>
        <v>6.5581946843177974E-2</v>
      </c>
      <c r="AT46">
        <f t="shared" si="19"/>
        <v>2.0000000000000004</v>
      </c>
      <c r="AU46">
        <f t="shared" si="20"/>
        <v>6.5581946843177974E-2</v>
      </c>
      <c r="BB46">
        <f t="shared" si="10"/>
        <v>21.449825522415608</v>
      </c>
      <c r="BC46">
        <f t="shared" si="11"/>
        <v>7.9849895368347745E-2</v>
      </c>
    </row>
    <row r="47" spans="8:55" x14ac:dyDescent="0.3">
      <c r="H47">
        <f t="shared" si="12"/>
        <v>2.1000000000000005</v>
      </c>
      <c r="I47">
        <f t="shared" si="13"/>
        <v>9.0526845237625615</v>
      </c>
      <c r="J47">
        <f t="shared" si="14"/>
        <v>20.097302986386847</v>
      </c>
      <c r="K47">
        <f t="shared" si="15"/>
        <v>21.369975627047261</v>
      </c>
      <c r="N47">
        <f t="shared" si="0"/>
        <v>2.1000000000000005</v>
      </c>
      <c r="O47">
        <f t="shared" si="16"/>
        <v>9.2792596507716514</v>
      </c>
      <c r="P47">
        <f t="shared" si="17"/>
        <v>20.250340837111093</v>
      </c>
      <c r="Q47">
        <f t="shared" si="18"/>
        <v>21.449825522415608</v>
      </c>
      <c r="T47">
        <f t="shared" si="1"/>
        <v>2.1000000000000005</v>
      </c>
      <c r="U47" s="2">
        <f t="shared" si="1"/>
        <v>9.0526845237625615</v>
      </c>
      <c r="V47" s="2">
        <f t="shared" si="2"/>
        <v>9.2792596507716514</v>
      </c>
      <c r="Y47">
        <f t="shared" si="3"/>
        <v>2.1000000000000005</v>
      </c>
      <c r="Z47">
        <f t="shared" si="4"/>
        <v>20.097302986386847</v>
      </c>
      <c r="AA47">
        <f t="shared" si="5"/>
        <v>20.250340837111093</v>
      </c>
      <c r="AC47">
        <f t="shared" si="6"/>
        <v>2.1000000000000005</v>
      </c>
      <c r="AD47">
        <f t="shared" si="7"/>
        <v>21.369975627047261</v>
      </c>
      <c r="AE47">
        <f t="shared" si="8"/>
        <v>21.449825522415608</v>
      </c>
      <c r="AF47">
        <f t="shared" si="9"/>
        <v>7.9849895368347745E-2</v>
      </c>
      <c r="BB47">
        <f t="shared" si="10"/>
        <v>23.521255904380574</v>
      </c>
      <c r="BC47">
        <f t="shared" si="11"/>
        <v>9.6286556075817487E-2</v>
      </c>
    </row>
    <row r="48" spans="8:55" x14ac:dyDescent="0.3">
      <c r="H48">
        <f t="shared" si="12"/>
        <v>2.2000000000000006</v>
      </c>
      <c r="I48">
        <f t="shared" si="13"/>
        <v>8.9829224867993496</v>
      </c>
      <c r="J48">
        <f t="shared" si="14"/>
        <v>21.002571438763102</v>
      </c>
      <c r="K48">
        <f t="shared" si="15"/>
        <v>23.424969348304757</v>
      </c>
      <c r="N48">
        <f t="shared" si="0"/>
        <v>2.2000000000000006</v>
      </c>
      <c r="O48">
        <f t="shared" si="16"/>
        <v>9.2295052962928512</v>
      </c>
      <c r="P48">
        <f t="shared" si="17"/>
        <v>21.178266802188258</v>
      </c>
      <c r="Q48">
        <f t="shared" si="18"/>
        <v>23.521255904380574</v>
      </c>
      <c r="T48">
        <f t="shared" si="1"/>
        <v>2.2000000000000006</v>
      </c>
      <c r="U48" s="2">
        <f t="shared" si="1"/>
        <v>8.9829224867993496</v>
      </c>
      <c r="V48" s="2">
        <f t="shared" si="2"/>
        <v>9.2295052962928512</v>
      </c>
      <c r="Y48">
        <f t="shared" si="3"/>
        <v>2.2000000000000006</v>
      </c>
      <c r="Z48">
        <f t="shared" si="4"/>
        <v>21.002571438763102</v>
      </c>
      <c r="AA48">
        <f t="shared" si="5"/>
        <v>21.178266802188258</v>
      </c>
      <c r="AC48">
        <f t="shared" si="6"/>
        <v>2.2000000000000006</v>
      </c>
      <c r="AD48">
        <f t="shared" si="7"/>
        <v>23.424969348304757</v>
      </c>
      <c r="AE48">
        <f t="shared" si="8"/>
        <v>23.521255904380574</v>
      </c>
      <c r="AF48">
        <f t="shared" si="9"/>
        <v>9.6286556075817487E-2</v>
      </c>
      <c r="BB48">
        <f t="shared" si="10"/>
        <v>25.685230111080863</v>
      </c>
      <c r="BC48">
        <f t="shared" si="11"/>
        <v>0.11508900646579789</v>
      </c>
    </row>
    <row r="49" spans="8:55" x14ac:dyDescent="0.3">
      <c r="H49">
        <f t="shared" si="12"/>
        <v>2.3000000000000007</v>
      </c>
      <c r="I49">
        <f t="shared" si="13"/>
        <v>8.9106603182700734</v>
      </c>
      <c r="J49">
        <f t="shared" si="14"/>
        <v>21.900863687443035</v>
      </c>
      <c r="K49">
        <f t="shared" si="15"/>
        <v>25.570141104615065</v>
      </c>
      <c r="N49">
        <f t="shared" si="0"/>
        <v>2.3000000000000007</v>
      </c>
      <c r="O49">
        <f t="shared" si="16"/>
        <v>9.1778067977528419</v>
      </c>
      <c r="P49">
        <f t="shared" si="17"/>
        <v>22.101217331817544</v>
      </c>
      <c r="Q49">
        <f t="shared" si="18"/>
        <v>25.685230111080863</v>
      </c>
      <c r="T49">
        <f t="shared" si="1"/>
        <v>2.3000000000000007</v>
      </c>
      <c r="U49" s="2">
        <f t="shared" si="1"/>
        <v>8.9106603182700734</v>
      </c>
      <c r="V49" s="2">
        <f t="shared" si="2"/>
        <v>9.1778067977528419</v>
      </c>
      <c r="Y49">
        <f t="shared" si="3"/>
        <v>2.3000000000000007</v>
      </c>
      <c r="Z49">
        <f t="shared" si="4"/>
        <v>21.900863687443035</v>
      </c>
      <c r="AA49">
        <f t="shared" si="5"/>
        <v>22.101217331817544</v>
      </c>
      <c r="AC49">
        <f t="shared" si="6"/>
        <v>2.3000000000000007</v>
      </c>
      <c r="AD49">
        <f t="shared" si="7"/>
        <v>25.570141104615065</v>
      </c>
      <c r="AE49">
        <f t="shared" si="8"/>
        <v>25.685230111080863</v>
      </c>
      <c r="AF49">
        <f t="shared" si="9"/>
        <v>0.11508900646579789</v>
      </c>
      <c r="BB49">
        <f t="shared" si="10"/>
        <v>27.941240878251381</v>
      </c>
      <c r="BC49">
        <f t="shared" si="11"/>
        <v>0.1364601033006636</v>
      </c>
    </row>
    <row r="50" spans="8:55" x14ac:dyDescent="0.3">
      <c r="H50">
        <f t="shared" si="12"/>
        <v>2.4000000000000008</v>
      </c>
      <c r="I50">
        <f t="shared" si="13"/>
        <v>8.8359898868847289</v>
      </c>
      <c r="J50">
        <f t="shared" si="14"/>
        <v>22.791929719270044</v>
      </c>
      <c r="K50">
        <f t="shared" si="15"/>
        <v>27.804780774950718</v>
      </c>
      <c r="N50">
        <f t="shared" si="0"/>
        <v>2.4000000000000008</v>
      </c>
      <c r="O50">
        <f t="shared" si="16"/>
        <v>9.1242113990425597</v>
      </c>
      <c r="P50">
        <f t="shared" si="17"/>
        <v>23.018998011592828</v>
      </c>
      <c r="Q50">
        <f t="shared" si="18"/>
        <v>27.941240878251381</v>
      </c>
      <c r="T50">
        <f t="shared" si="1"/>
        <v>2.4000000000000008</v>
      </c>
      <c r="U50" s="2">
        <f t="shared" si="1"/>
        <v>8.8359898868847289</v>
      </c>
      <c r="V50" s="2">
        <f t="shared" si="2"/>
        <v>9.1242113990425597</v>
      </c>
      <c r="Y50">
        <f t="shared" si="3"/>
        <v>2.4000000000000008</v>
      </c>
      <c r="Z50">
        <f t="shared" si="4"/>
        <v>22.791929719270044</v>
      </c>
      <c r="AA50">
        <f t="shared" si="5"/>
        <v>23.018998011592828</v>
      </c>
      <c r="AC50">
        <f t="shared" si="6"/>
        <v>2.4000000000000008</v>
      </c>
      <c r="AD50">
        <f t="shared" si="7"/>
        <v>27.804780774950718</v>
      </c>
      <c r="AE50">
        <f t="shared" si="8"/>
        <v>27.941240878251381</v>
      </c>
      <c r="AF50">
        <f t="shared" si="9"/>
        <v>0.1364601033006636</v>
      </c>
      <c r="BB50">
        <f t="shared" si="10"/>
        <v>30.288761736405878</v>
      </c>
      <c r="BC50">
        <f t="shared" si="11"/>
        <v>0.16060804009373086</v>
      </c>
    </row>
    <row r="51" spans="8:55" x14ac:dyDescent="0.3">
      <c r="H51">
        <f t="shared" si="12"/>
        <v>2.5000000000000009</v>
      </c>
      <c r="I51">
        <f t="shared" si="13"/>
        <v>8.7590050132474353</v>
      </c>
      <c r="J51">
        <f t="shared" si="14"/>
        <v>23.675528707958517</v>
      </c>
      <c r="K51">
        <f t="shared" si="15"/>
        <v>30.128153696312147</v>
      </c>
      <c r="N51">
        <f t="shared" si="0"/>
        <v>2.5000000000000009</v>
      </c>
      <c r="O51">
        <f t="shared" si="16"/>
        <v>9.0687676964077095</v>
      </c>
      <c r="P51">
        <f t="shared" si="17"/>
        <v>23.931419151497085</v>
      </c>
      <c r="Q51">
        <f t="shared" si="18"/>
        <v>30.288761736405878</v>
      </c>
      <c r="T51">
        <f t="shared" si="1"/>
        <v>2.5000000000000009</v>
      </c>
      <c r="U51" s="2">
        <f t="shared" si="1"/>
        <v>8.7590050132474353</v>
      </c>
      <c r="V51" s="2">
        <f t="shared" si="2"/>
        <v>9.0687676964077095</v>
      </c>
      <c r="Y51">
        <f t="shared" si="3"/>
        <v>2.5000000000000009</v>
      </c>
      <c r="Z51">
        <f t="shared" si="4"/>
        <v>23.675528707958517</v>
      </c>
      <c r="AA51">
        <f t="shared" si="5"/>
        <v>23.931419151497085</v>
      </c>
      <c r="AC51">
        <f t="shared" si="6"/>
        <v>2.5000000000000009</v>
      </c>
      <c r="AD51">
        <f t="shared" si="7"/>
        <v>30.128153696312147</v>
      </c>
      <c r="AE51">
        <f t="shared" si="8"/>
        <v>30.288761736405878</v>
      </c>
      <c r="AF51">
        <f t="shared" si="9"/>
        <v>0.16060804009373086</v>
      </c>
      <c r="BB51">
        <f t="shared" si="10"/>
        <v>32.727247490037627</v>
      </c>
      <c r="BC51">
        <f t="shared" si="11"/>
        <v>0.18774589786339391</v>
      </c>
    </row>
    <row r="52" spans="8:55" x14ac:dyDescent="0.3">
      <c r="H52">
        <f t="shared" si="12"/>
        <v>2.600000000000001</v>
      </c>
      <c r="I52">
        <f t="shared" si="13"/>
        <v>8.6798012320904121</v>
      </c>
      <c r="J52">
        <f t="shared" si="14"/>
        <v>24.55142920928326</v>
      </c>
      <c r="K52">
        <f t="shared" si="15"/>
        <v>32.539501592174233</v>
      </c>
      <c r="N52">
        <f t="shared" si="0"/>
        <v>2.600000000000001</v>
      </c>
      <c r="O52">
        <f t="shared" si="16"/>
        <v>9.0115255477973051</v>
      </c>
      <c r="P52">
        <f t="shared" si="17"/>
        <v>24.838295921137856</v>
      </c>
      <c r="Q52">
        <f t="shared" si="18"/>
        <v>32.727247490037627</v>
      </c>
      <c r="T52">
        <f t="shared" si="1"/>
        <v>2.600000000000001</v>
      </c>
      <c r="U52" s="2">
        <f t="shared" si="1"/>
        <v>8.6798012320904121</v>
      </c>
      <c r="V52" s="2">
        <f t="shared" si="2"/>
        <v>9.0115255477973051</v>
      </c>
      <c r="Y52">
        <f t="shared" si="3"/>
        <v>2.600000000000001</v>
      </c>
      <c r="Z52">
        <f t="shared" si="4"/>
        <v>24.55142920928326</v>
      </c>
      <c r="AA52">
        <f t="shared" si="5"/>
        <v>24.838295921137856</v>
      </c>
      <c r="AC52">
        <f t="shared" si="6"/>
        <v>2.600000000000001</v>
      </c>
      <c r="AD52">
        <f t="shared" si="7"/>
        <v>32.539501592174233</v>
      </c>
      <c r="AE52">
        <f t="shared" si="8"/>
        <v>32.727247490037627</v>
      </c>
      <c r="AF52">
        <f t="shared" si="9"/>
        <v>0.18774589786339391</v>
      </c>
      <c r="BB52">
        <f t="shared" si="10"/>
        <v>35.256134709890397</v>
      </c>
      <c r="BC52">
        <f t="shared" si="11"/>
        <v>0.21809119062738347</v>
      </c>
    </row>
    <row r="53" spans="8:55" x14ac:dyDescent="0.3">
      <c r="H53">
        <f t="shared" si="12"/>
        <v>2.7000000000000011</v>
      </c>
      <c r="I53">
        <f t="shared" si="13"/>
        <v>8.5984755547260061</v>
      </c>
      <c r="J53">
        <f t="shared" si="14"/>
        <v>25.4194093324923</v>
      </c>
      <c r="K53">
        <f t="shared" si="15"/>
        <v>35.038043519263013</v>
      </c>
      <c r="N53">
        <f t="shared" si="0"/>
        <v>2.7000000000000011</v>
      </c>
      <c r="O53">
        <f t="shared" si="16"/>
        <v>8.9525359809978244</v>
      </c>
      <c r="P53">
        <f t="shared" si="17"/>
        <v>25.739448475917587</v>
      </c>
      <c r="Q53">
        <f t="shared" si="18"/>
        <v>35.256134709890397</v>
      </c>
      <c r="T53">
        <f t="shared" si="1"/>
        <v>2.7000000000000011</v>
      </c>
      <c r="U53" s="2">
        <f t="shared" si="1"/>
        <v>8.5984755547260061</v>
      </c>
      <c r="V53" s="2">
        <f t="shared" si="2"/>
        <v>8.9525359809978244</v>
      </c>
      <c r="Y53">
        <f t="shared" si="3"/>
        <v>2.7000000000000011</v>
      </c>
      <c r="Z53">
        <f t="shared" si="4"/>
        <v>25.4194093324923</v>
      </c>
      <c r="AA53">
        <f t="shared" si="5"/>
        <v>25.739448475917587</v>
      </c>
      <c r="AC53">
        <f t="shared" si="6"/>
        <v>2.7000000000000011</v>
      </c>
      <c r="AD53">
        <f t="shared" si="7"/>
        <v>35.038043519263013</v>
      </c>
      <c r="AE53">
        <f t="shared" si="8"/>
        <v>35.256134709890397</v>
      </c>
      <c r="AF53">
        <f t="shared" si="9"/>
        <v>0.21809119062738347</v>
      </c>
      <c r="BB53">
        <f t="shared" si="10"/>
        <v>37.874842237387142</v>
      </c>
      <c r="BC53">
        <f t="shared" si="11"/>
        <v>0.25186540710127048</v>
      </c>
    </row>
    <row r="54" spans="8:55" x14ac:dyDescent="0.3">
      <c r="H54">
        <f t="shared" si="12"/>
        <v>2.8000000000000012</v>
      </c>
      <c r="I54">
        <f t="shared" si="13"/>
        <v>8.5151262326556552</v>
      </c>
      <c r="J54">
        <f t="shared" si="14"/>
        <v>26.279256887964902</v>
      </c>
      <c r="K54">
        <f t="shared" si="15"/>
        <v>37.622976830285872</v>
      </c>
      <c r="N54">
        <f t="shared" si="0"/>
        <v>2.8000000000000012</v>
      </c>
      <c r="O54">
        <f t="shared" si="16"/>
        <v>8.8918511008309213</v>
      </c>
      <c r="P54">
        <f t="shared" si="17"/>
        <v>26.634702074017369</v>
      </c>
      <c r="Q54">
        <f t="shared" si="18"/>
        <v>37.874842237387142</v>
      </c>
      <c r="T54">
        <f t="shared" si="1"/>
        <v>2.8000000000000012</v>
      </c>
      <c r="U54" s="2">
        <f t="shared" si="1"/>
        <v>8.5151262326556552</v>
      </c>
      <c r="V54" s="2">
        <f t="shared" si="2"/>
        <v>8.8918511008309213</v>
      </c>
      <c r="Y54">
        <f t="shared" si="3"/>
        <v>2.8000000000000012</v>
      </c>
      <c r="Z54">
        <f t="shared" si="4"/>
        <v>26.279256887964902</v>
      </c>
      <c r="AA54">
        <f t="shared" si="5"/>
        <v>26.634702074017369</v>
      </c>
      <c r="AC54">
        <f t="shared" si="6"/>
        <v>2.8000000000000012</v>
      </c>
      <c r="AD54">
        <f t="shared" si="7"/>
        <v>37.622976830285872</v>
      </c>
      <c r="AE54">
        <f t="shared" si="8"/>
        <v>37.874842237387142</v>
      </c>
      <c r="AF54">
        <f t="shared" si="9"/>
        <v>0.25186540710127048</v>
      </c>
      <c r="BB54">
        <f t="shared" si="10"/>
        <v>40.582771700293037</v>
      </c>
      <c r="BC54">
        <f t="shared" si="11"/>
        <v>0.28929355004739676</v>
      </c>
    </row>
    <row r="55" spans="8:55" x14ac:dyDescent="0.3">
      <c r="H55">
        <f t="shared" si="12"/>
        <v>2.9000000000000012</v>
      </c>
      <c r="I55">
        <f t="shared" si="13"/>
        <v>8.4298525232409141</v>
      </c>
      <c r="J55">
        <f t="shared" si="14"/>
        <v>27.130769511230469</v>
      </c>
      <c r="K55">
        <f t="shared" si="15"/>
        <v>40.29347815024564</v>
      </c>
      <c r="N55">
        <f t="shared" si="0"/>
        <v>2.9000000000000012</v>
      </c>
      <c r="O55">
        <f t="shared" si="16"/>
        <v>8.8295239956902503</v>
      </c>
      <c r="P55">
        <f t="shared" si="17"/>
        <v>27.52388718410046</v>
      </c>
      <c r="Q55">
        <f t="shared" si="18"/>
        <v>40.582771700293037</v>
      </c>
      <c r="T55">
        <f t="shared" si="1"/>
        <v>2.9000000000000012</v>
      </c>
      <c r="U55" s="2">
        <f t="shared" si="1"/>
        <v>8.4298525232409141</v>
      </c>
      <c r="V55" s="2">
        <f t="shared" si="2"/>
        <v>8.8295239956902503</v>
      </c>
      <c r="Y55">
        <f t="shared" si="3"/>
        <v>2.9000000000000012</v>
      </c>
      <c r="Z55">
        <f t="shared" si="4"/>
        <v>27.130769511230469</v>
      </c>
      <c r="AA55">
        <f t="shared" si="5"/>
        <v>27.52388718410046</v>
      </c>
      <c r="AC55">
        <f t="shared" si="6"/>
        <v>2.9000000000000012</v>
      </c>
      <c r="AD55">
        <f t="shared" si="7"/>
        <v>40.29347815024564</v>
      </c>
      <c r="AE55">
        <f t="shared" si="8"/>
        <v>40.582771700293037</v>
      </c>
      <c r="AF55">
        <f t="shared" si="9"/>
        <v>0.28929355004739676</v>
      </c>
      <c r="BB55">
        <f t="shared" si="10"/>
        <v>43.379308038681536</v>
      </c>
      <c r="BC55">
        <f t="shared" si="11"/>
        <v>0.33060367469664698</v>
      </c>
    </row>
    <row r="56" spans="8:55" x14ac:dyDescent="0.3">
      <c r="H56">
        <f t="shared" si="12"/>
        <v>3.0000000000000013</v>
      </c>
      <c r="I56">
        <f t="shared" si="13"/>
        <v>8.3427544583034532</v>
      </c>
      <c r="J56">
        <f t="shared" si="14"/>
        <v>27.97375476355456</v>
      </c>
      <c r="K56">
        <f t="shared" si="15"/>
        <v>43.048704363984889</v>
      </c>
      <c r="N56">
        <f t="shared" si="0"/>
        <v>3.0000000000000013</v>
      </c>
      <c r="O56">
        <f t="shared" si="16"/>
        <v>8.765608643689351</v>
      </c>
      <c r="P56">
        <f t="shared" si="17"/>
        <v>28.406839583669484</v>
      </c>
      <c r="Q56">
        <f t="shared" si="18"/>
        <v>43.379308038681536</v>
      </c>
      <c r="T56">
        <f t="shared" si="1"/>
        <v>3.0000000000000013</v>
      </c>
      <c r="U56" s="2">
        <f t="shared" si="1"/>
        <v>8.3427544583034532</v>
      </c>
      <c r="V56" s="2">
        <f t="shared" si="2"/>
        <v>8.765608643689351</v>
      </c>
      <c r="Y56">
        <f t="shared" si="3"/>
        <v>3.0000000000000013</v>
      </c>
      <c r="Z56">
        <f t="shared" si="4"/>
        <v>27.97375476355456</v>
      </c>
      <c r="AA56">
        <f t="shared" si="5"/>
        <v>28.406839583669484</v>
      </c>
      <c r="AC56">
        <f t="shared" si="6"/>
        <v>3.0000000000000013</v>
      </c>
      <c r="AD56">
        <f t="shared" si="7"/>
        <v>43.048704363984889</v>
      </c>
      <c r="AE56">
        <f t="shared" si="8"/>
        <v>43.379308038681536</v>
      </c>
      <c r="AF56">
        <f t="shared" si="9"/>
        <v>0.33060367469664698</v>
      </c>
      <c r="BB56">
        <f t="shared" si="10"/>
        <v>46.263820040266928</v>
      </c>
      <c r="BC56">
        <f t="shared" si="11"/>
        <v>0.37602642763506822</v>
      </c>
    </row>
    <row r="57" spans="8:55" x14ac:dyDescent="0.3">
      <c r="H57">
        <f t="shared" si="12"/>
        <v>3.1000000000000014</v>
      </c>
      <c r="I57">
        <f t="shared" si="13"/>
        <v>8.253932616478437</v>
      </c>
      <c r="J57">
        <f t="shared" si="14"/>
        <v>28.808030209384906</v>
      </c>
      <c r="K57">
        <f t="shared" si="15"/>
        <v>45.88779361263186</v>
      </c>
      <c r="N57">
        <f t="shared" si="0"/>
        <v>3.1000000000000014</v>
      </c>
      <c r="O57">
        <f t="shared" si="16"/>
        <v>8.7001598186878244</v>
      </c>
      <c r="P57">
        <f t="shared" si="17"/>
        <v>29.283400448038421</v>
      </c>
      <c r="Q57">
        <f t="shared" si="18"/>
        <v>46.263820040266928</v>
      </c>
      <c r="T57">
        <f t="shared" si="1"/>
        <v>3.1000000000000014</v>
      </c>
      <c r="U57" s="2">
        <f t="shared" si="1"/>
        <v>8.253932616478437</v>
      </c>
      <c r="V57" s="2">
        <f t="shared" si="2"/>
        <v>8.7001598186878244</v>
      </c>
      <c r="Y57">
        <f t="shared" si="3"/>
        <v>3.1000000000000014</v>
      </c>
      <c r="Z57">
        <f t="shared" si="4"/>
        <v>28.808030209384906</v>
      </c>
      <c r="AA57">
        <f t="shared" si="5"/>
        <v>29.283400448038421</v>
      </c>
      <c r="AC57">
        <f t="shared" si="6"/>
        <v>3.1000000000000014</v>
      </c>
      <c r="AD57">
        <f t="shared" si="7"/>
        <v>45.88779361263186</v>
      </c>
      <c r="AE57">
        <f t="shared" si="8"/>
        <v>46.263820040266928</v>
      </c>
      <c r="AF57">
        <f t="shared" si="9"/>
        <v>0.37602642763506822</v>
      </c>
      <c r="BB57">
        <f t="shared" si="10"/>
        <v>49.235660884164211</v>
      </c>
      <c r="BC57">
        <f t="shared" si="11"/>
        <v>0.42579458751146859</v>
      </c>
    </row>
    <row r="58" spans="8:55" x14ac:dyDescent="0.3">
      <c r="H58">
        <f t="shared" si="12"/>
        <v>3.2000000000000015</v>
      </c>
      <c r="I58">
        <f t="shared" si="13"/>
        <v>8.1634879000995859</v>
      </c>
      <c r="J58">
        <f t="shared" si="14"/>
        <v>29.633423471032749</v>
      </c>
      <c r="K58">
        <f t="shared" si="15"/>
        <v>48.809866296652743</v>
      </c>
      <c r="N58">
        <f t="shared" si="0"/>
        <v>3.2000000000000015</v>
      </c>
      <c r="O58">
        <f t="shared" si="16"/>
        <v>8.6332329964572843</v>
      </c>
      <c r="P58">
        <f t="shared" si="17"/>
        <v>30.153416429907203</v>
      </c>
      <c r="Q58">
        <f t="shared" si="18"/>
        <v>49.235660884164211</v>
      </c>
      <c r="T58">
        <f t="shared" si="1"/>
        <v>3.2000000000000015</v>
      </c>
      <c r="U58" s="2">
        <f t="shared" si="1"/>
        <v>8.1634879000995859</v>
      </c>
      <c r="V58" s="2">
        <f t="shared" si="2"/>
        <v>8.6332329964572843</v>
      </c>
      <c r="Y58">
        <f t="shared" si="3"/>
        <v>3.2000000000000015</v>
      </c>
      <c r="Z58">
        <f t="shared" si="4"/>
        <v>29.633423471032749</v>
      </c>
      <c r="AA58">
        <f t="shared" si="5"/>
        <v>30.153416429907203</v>
      </c>
      <c r="AC58">
        <f t="shared" si="6"/>
        <v>3.2000000000000015</v>
      </c>
      <c r="AD58">
        <f t="shared" si="7"/>
        <v>48.809866296652743</v>
      </c>
      <c r="AE58">
        <f t="shared" si="8"/>
        <v>49.235660884164211</v>
      </c>
      <c r="AF58">
        <f t="shared" si="9"/>
        <v>0.42579458751146859</v>
      </c>
      <c r="BB58">
        <f t="shared" si="10"/>
        <v>52.29416869213722</v>
      </c>
      <c r="BC58">
        <f t="shared" si="11"/>
        <v>0.48014260888070481</v>
      </c>
    </row>
    <row r="59" spans="8:55" x14ac:dyDescent="0.3">
      <c r="H59">
        <f t="shared" si="12"/>
        <v>3.3000000000000016</v>
      </c>
      <c r="I59">
        <f t="shared" si="13"/>
        <v>8.0715213173449385</v>
      </c>
      <c r="J59">
        <f t="shared" si="14"/>
        <v>30.449772261042707</v>
      </c>
      <c r="K59">
        <f t="shared" si="15"/>
        <v>51.814026083256515</v>
      </c>
      <c r="N59">
        <f t="shared" si="0"/>
        <v>3.3000000000000016</v>
      </c>
      <c r="O59">
        <f t="shared" si="16"/>
        <v>8.5648842612417404</v>
      </c>
      <c r="P59">
        <f t="shared" si="17"/>
        <v>31.016739729552931</v>
      </c>
      <c r="Q59">
        <f t="shared" si="18"/>
        <v>52.29416869213722</v>
      </c>
      <c r="T59">
        <f t="shared" si="1"/>
        <v>3.3000000000000016</v>
      </c>
      <c r="U59" s="2">
        <f t="shared" si="1"/>
        <v>8.0715213173449385</v>
      </c>
      <c r="V59" s="2">
        <f t="shared" si="2"/>
        <v>8.5648842612417404</v>
      </c>
      <c r="Y59">
        <f t="shared" si="3"/>
        <v>3.3000000000000016</v>
      </c>
      <c r="Z59">
        <f t="shared" si="4"/>
        <v>30.449772261042707</v>
      </c>
      <c r="AA59">
        <f t="shared" si="5"/>
        <v>31.016739729552931</v>
      </c>
      <c r="AC59">
        <f t="shared" si="6"/>
        <v>3.3000000000000016</v>
      </c>
      <c r="AD59">
        <f t="shared" si="7"/>
        <v>51.814026083256515</v>
      </c>
      <c r="AE59">
        <f t="shared" si="8"/>
        <v>52.29416869213722</v>
      </c>
      <c r="AF59">
        <f t="shared" si="9"/>
        <v>0.48014260888070481</v>
      </c>
      <c r="BB59">
        <f t="shared" si="10"/>
        <v>55.438667086398723</v>
      </c>
      <c r="BC59">
        <f t="shared" si="11"/>
        <v>0.5393061704512121</v>
      </c>
    </row>
    <row r="60" spans="8:55" x14ac:dyDescent="0.3">
      <c r="H60">
        <f t="shared" si="12"/>
        <v>3.4000000000000017</v>
      </c>
      <c r="I60">
        <f t="shared" si="13"/>
        <v>7.9781337703203938</v>
      </c>
      <c r="J60">
        <f t="shared" si="14"/>
        <v>31.256924392777201</v>
      </c>
      <c r="K60">
        <f t="shared" si="15"/>
        <v>54.899360915947511</v>
      </c>
      <c r="N60">
        <f t="shared" si="0"/>
        <v>3.4000000000000017</v>
      </c>
      <c r="O60">
        <f t="shared" si="16"/>
        <v>8.4951702129594011</v>
      </c>
      <c r="P60">
        <f t="shared" si="17"/>
        <v>31.873228155677104</v>
      </c>
      <c r="Q60">
        <f t="shared" si="18"/>
        <v>55.438667086398723</v>
      </c>
      <c r="T60">
        <f t="shared" si="1"/>
        <v>3.4000000000000017</v>
      </c>
      <c r="U60" s="2">
        <f t="shared" si="1"/>
        <v>7.9781337703203938</v>
      </c>
      <c r="V60" s="2">
        <f t="shared" si="2"/>
        <v>8.4951702129594011</v>
      </c>
      <c r="Y60">
        <f t="shared" si="3"/>
        <v>3.4000000000000017</v>
      </c>
      <c r="Z60">
        <f t="shared" si="4"/>
        <v>31.256924392777201</v>
      </c>
      <c r="AA60">
        <f t="shared" si="5"/>
        <v>31.873228155677104</v>
      </c>
      <c r="AC60">
        <f t="shared" si="6"/>
        <v>3.4000000000000017</v>
      </c>
      <c r="AD60">
        <f t="shared" si="7"/>
        <v>54.899360915947511</v>
      </c>
      <c r="AE60">
        <f t="shared" si="8"/>
        <v>55.438667086398723</v>
      </c>
      <c r="AF60">
        <f t="shared" si="9"/>
        <v>0.5393061704512121</v>
      </c>
      <c r="BB60">
        <f t="shared" si="10"/>
        <v>58.668465753031228</v>
      </c>
      <c r="BC60">
        <f t="shared" si="11"/>
        <v>0.60352172895439082</v>
      </c>
    </row>
    <row r="61" spans="8:55" x14ac:dyDescent="0.3">
      <c r="H61">
        <f t="shared" si="12"/>
        <v>3.5000000000000018</v>
      </c>
      <c r="I61">
        <f t="shared" si="13"/>
        <v>7.8834258497039347</v>
      </c>
      <c r="J61">
        <f t="shared" si="14"/>
        <v>32.054737769809243</v>
      </c>
      <c r="K61">
        <f t="shared" si="15"/>
        <v>58.064944024076837</v>
      </c>
      <c r="N61">
        <f t="shared" si="0"/>
        <v>3.5000000000000018</v>
      </c>
      <c r="O61">
        <f t="shared" si="16"/>
        <v>8.4241478752842696</v>
      </c>
      <c r="P61">
        <f t="shared" si="17"/>
        <v>32.722745176973042</v>
      </c>
      <c r="Q61">
        <f t="shared" si="18"/>
        <v>58.668465753031228</v>
      </c>
      <c r="T61">
        <f t="shared" si="1"/>
        <v>3.5000000000000018</v>
      </c>
      <c r="U61" s="2">
        <f t="shared" si="1"/>
        <v>7.8834258497039347</v>
      </c>
      <c r="V61" s="2">
        <f t="shared" si="2"/>
        <v>8.4241478752842696</v>
      </c>
      <c r="Y61">
        <f t="shared" si="3"/>
        <v>3.5000000000000018</v>
      </c>
      <c r="Z61">
        <f t="shared" si="4"/>
        <v>32.054737769809243</v>
      </c>
      <c r="AA61">
        <f t="shared" si="5"/>
        <v>32.722745176973042</v>
      </c>
      <c r="AC61">
        <f t="shared" si="6"/>
        <v>3.5000000000000018</v>
      </c>
      <c r="AD61">
        <f t="shared" si="7"/>
        <v>58.064944024076837</v>
      </c>
      <c r="AE61">
        <f t="shared" si="8"/>
        <v>58.668465753031228</v>
      </c>
      <c r="AF61">
        <f t="shared" si="9"/>
        <v>0.60352172895439082</v>
      </c>
      <c r="BB61">
        <f t="shared" si="10"/>
        <v>61.982861010104955</v>
      </c>
      <c r="BC61">
        <f t="shared" si="11"/>
        <v>0.67302607979867446</v>
      </c>
    </row>
    <row r="62" spans="8:55" x14ac:dyDescent="0.3">
      <c r="H62">
        <f t="shared" si="12"/>
        <v>3.6000000000000019</v>
      </c>
      <c r="I62">
        <f t="shared" si="13"/>
        <v>7.7874976365177897</v>
      </c>
      <c r="J62">
        <f t="shared" si="14"/>
        <v>32.843080354779637</v>
      </c>
      <c r="K62">
        <f t="shared" si="15"/>
        <v>61.30983493030628</v>
      </c>
      <c r="N62">
        <f t="shared" si="0"/>
        <v>3.6000000000000019</v>
      </c>
      <c r="O62">
        <f t="shared" si="16"/>
        <v>8.3518746048364942</v>
      </c>
      <c r="P62">
        <f t="shared" si="17"/>
        <v>33.565159964501468</v>
      </c>
      <c r="Q62">
        <f t="shared" si="18"/>
        <v>61.982861010104955</v>
      </c>
      <c r="T62">
        <f t="shared" si="1"/>
        <v>3.6000000000000019</v>
      </c>
      <c r="U62" s="2">
        <f t="shared" si="1"/>
        <v>7.7874976365177897</v>
      </c>
      <c r="V62" s="2">
        <f t="shared" si="2"/>
        <v>8.3518746048364942</v>
      </c>
      <c r="Y62">
        <f t="shared" si="3"/>
        <v>3.6000000000000019</v>
      </c>
      <c r="Z62">
        <f t="shared" si="4"/>
        <v>32.843080354779637</v>
      </c>
      <c r="AA62">
        <f t="shared" si="5"/>
        <v>33.565159964501468</v>
      </c>
      <c r="AC62">
        <f t="shared" si="6"/>
        <v>3.6000000000000019</v>
      </c>
      <c r="AD62">
        <f t="shared" si="7"/>
        <v>61.30983493030628</v>
      </c>
      <c r="AE62">
        <f t="shared" si="8"/>
        <v>61.982861010104955</v>
      </c>
      <c r="AF62">
        <f t="shared" si="9"/>
        <v>0.67302607979867446</v>
      </c>
    </row>
    <row r="63" spans="8:55" x14ac:dyDescent="0.3">
      <c r="H63">
        <f t="shared" si="12"/>
        <v>3.700000000000002</v>
      </c>
      <c r="I63">
        <f t="shared" si="13"/>
        <v>7.6904485115387589</v>
      </c>
      <c r="J63">
        <f t="shared" si="14"/>
        <v>33.621830118431419</v>
      </c>
      <c r="K63">
        <f t="shared" si="15"/>
        <v>64.633080453966841</v>
      </c>
      <c r="N63">
        <f t="shared" si="0"/>
        <v>3.700000000000002</v>
      </c>
      <c r="O63">
        <f t="shared" si="16"/>
        <v>8.2784080017004147</v>
      </c>
      <c r="P63">
        <f t="shared" si="17"/>
        <v>34.400347424985121</v>
      </c>
      <c r="Q63">
        <f t="shared" si="18"/>
        <v>65.381136379579289</v>
      </c>
      <c r="T63">
        <f t="shared" si="1"/>
        <v>3.700000000000002</v>
      </c>
      <c r="U63" s="2">
        <f t="shared" si="1"/>
        <v>7.6904485115387589</v>
      </c>
      <c r="V63" s="2">
        <f t="shared" si="2"/>
        <v>8.2784080017004147</v>
      </c>
      <c r="Y63">
        <f t="shared" si="3"/>
        <v>3.700000000000002</v>
      </c>
      <c r="Z63">
        <f t="shared" si="4"/>
        <v>33.621830118431419</v>
      </c>
      <c r="AA63">
        <f t="shared" si="5"/>
        <v>34.400347424985121</v>
      </c>
      <c r="AC63">
        <f t="shared" si="6"/>
        <v>3.700000000000002</v>
      </c>
      <c r="AD63">
        <f t="shared" si="7"/>
        <v>64.633080453966841</v>
      </c>
      <c r="AE63">
        <f t="shared" si="8"/>
        <v>65.381136379579289</v>
      </c>
      <c r="AF63">
        <f t="shared" si="9"/>
        <v>0.74805592561244794</v>
      </c>
    </row>
    <row r="64" spans="8:55" x14ac:dyDescent="0.3">
      <c r="H64">
        <f t="shared" si="12"/>
        <v>3.800000000000002</v>
      </c>
      <c r="I64">
        <f t="shared" si="13"/>
        <v>7.5923769727994088</v>
      </c>
      <c r="J64">
        <f t="shared" si="14"/>
        <v>34.390874969585298</v>
      </c>
      <c r="K64">
        <f t="shared" si="15"/>
        <v>68.03371570836768</v>
      </c>
      <c r="N64">
        <f t="shared" si="0"/>
        <v>3.800000000000002</v>
      </c>
      <c r="O64">
        <f t="shared" si="16"/>
        <v>8.2038058214783796</v>
      </c>
      <c r="P64">
        <f t="shared" si="17"/>
        <v>35.228188225155165</v>
      </c>
      <c r="Q64">
        <f t="shared" si="18"/>
        <v>68.862563162086303</v>
      </c>
      <c r="T64">
        <f t="shared" si="1"/>
        <v>3.800000000000002</v>
      </c>
      <c r="U64" s="2">
        <f t="shared" si="1"/>
        <v>7.5923769727994088</v>
      </c>
      <c r="V64" s="2">
        <f t="shared" si="2"/>
        <v>8.2038058214783796</v>
      </c>
      <c r="Y64">
        <f t="shared" si="3"/>
        <v>3.800000000000002</v>
      </c>
      <c r="Z64">
        <f t="shared" si="4"/>
        <v>34.390874969585298</v>
      </c>
      <c r="AA64">
        <f t="shared" si="5"/>
        <v>35.228188225155165</v>
      </c>
      <c r="AC64">
        <f t="shared" si="6"/>
        <v>3.800000000000002</v>
      </c>
      <c r="AD64">
        <f t="shared" si="7"/>
        <v>68.03371570836768</v>
      </c>
      <c r="AE64">
        <f t="shared" si="8"/>
        <v>68.862563162086303</v>
      </c>
      <c r="AF64">
        <f t="shared" si="9"/>
        <v>0.82884745371862323</v>
      </c>
    </row>
    <row r="65" spans="8:32" x14ac:dyDescent="0.3">
      <c r="H65">
        <f t="shared" si="12"/>
        <v>3.9000000000000021</v>
      </c>
      <c r="I65">
        <f t="shared" si="13"/>
        <v>7.4933804615750255</v>
      </c>
      <c r="J65">
        <f t="shared" si="14"/>
        <v>35.15011266686524</v>
      </c>
      <c r="K65">
        <f t="shared" si="15"/>
        <v>71.510765090190205</v>
      </c>
      <c r="N65">
        <f t="shared" si="0"/>
        <v>3.9000000000000021</v>
      </c>
      <c r="O65">
        <f t="shared" si="16"/>
        <v>8.1281258890772285</v>
      </c>
      <c r="P65">
        <f t="shared" si="17"/>
        <v>36.048568807303006</v>
      </c>
      <c r="Q65">
        <f t="shared" si="18"/>
        <v>72.42640101370921</v>
      </c>
      <c r="T65">
        <f t="shared" si="1"/>
        <v>3.9000000000000021</v>
      </c>
      <c r="U65" s="2">
        <f t="shared" si="1"/>
        <v>7.4933804615750255</v>
      </c>
      <c r="V65" s="2">
        <f t="shared" si="2"/>
        <v>8.1281258890772285</v>
      </c>
      <c r="Y65">
        <f t="shared" si="3"/>
        <v>3.9000000000000021</v>
      </c>
      <c r="Z65">
        <f t="shared" si="4"/>
        <v>35.15011266686524</v>
      </c>
      <c r="AA65">
        <f t="shared" si="5"/>
        <v>36.048568807303006</v>
      </c>
      <c r="AC65">
        <f t="shared" si="6"/>
        <v>3.9000000000000021</v>
      </c>
      <c r="AD65">
        <f t="shared" si="7"/>
        <v>71.510765090190205</v>
      </c>
      <c r="AE65">
        <f t="shared" si="8"/>
        <v>72.42640101370921</v>
      </c>
      <c r="AF65">
        <f t="shared" si="9"/>
        <v>0.91563592351900525</v>
      </c>
    </row>
    <row r="66" spans="8:32" x14ac:dyDescent="0.3">
      <c r="H66">
        <f t="shared" si="12"/>
        <v>4.0000000000000018</v>
      </c>
      <c r="I66">
        <f t="shared" si="13"/>
        <v>7.3935551971935958</v>
      </c>
      <c r="J66">
        <f t="shared" si="14"/>
        <v>35.899450713022745</v>
      </c>
      <c r="K66">
        <f t="shared" si="15"/>
        <v>75.063243259184603</v>
      </c>
      <c r="N66">
        <f t="shared" si="0"/>
        <v>4.0000000000000018</v>
      </c>
      <c r="O66">
        <f t="shared" si="16"/>
        <v>8.0514260144124066</v>
      </c>
      <c r="P66">
        <f t="shared" si="17"/>
        <v>36.861381396210732</v>
      </c>
      <c r="Q66">
        <f t="shared" si="18"/>
        <v>76.071898523884897</v>
      </c>
      <c r="T66">
        <f t="shared" si="1"/>
        <v>4.0000000000000018</v>
      </c>
      <c r="U66" s="2">
        <f t="shared" si="1"/>
        <v>7.3935551971935958</v>
      </c>
      <c r="V66" s="2">
        <f t="shared" si="2"/>
        <v>8.0514260144124066</v>
      </c>
      <c r="Y66">
        <f t="shared" si="3"/>
        <v>4.0000000000000018</v>
      </c>
      <c r="Z66">
        <f t="shared" si="4"/>
        <v>35.899450713022745</v>
      </c>
      <c r="AA66">
        <f t="shared" si="5"/>
        <v>36.861381396210732</v>
      </c>
      <c r="AC66">
        <f t="shared" si="6"/>
        <v>4.0000000000000018</v>
      </c>
      <c r="AD66">
        <f t="shared" si="7"/>
        <v>75.063243259184603</v>
      </c>
      <c r="AE66">
        <f t="shared" si="8"/>
        <v>76.071898523884897</v>
      </c>
      <c r="AF66">
        <f t="shared" si="9"/>
        <v>1.0086552647002947</v>
      </c>
    </row>
    <row r="67" spans="8:32" x14ac:dyDescent="0.3">
      <c r="H67">
        <f t="shared" si="12"/>
        <v>4.1000000000000014</v>
      </c>
      <c r="I67">
        <f t="shared" si="13"/>
        <v>7.2929960209492091</v>
      </c>
      <c r="J67">
        <f t="shared" si="14"/>
        <v>36.638806232742105</v>
      </c>
      <c r="K67">
        <f t="shared" si="15"/>
        <v>78.690156106472841</v>
      </c>
      <c r="N67">
        <f t="shared" si="0"/>
        <v>4.1000000000000014</v>
      </c>
      <c r="O67">
        <f t="shared" si="16"/>
        <v>7.9737639102025888</v>
      </c>
      <c r="P67">
        <f t="shared" si="17"/>
        <v>37.666523997651971</v>
      </c>
      <c r="Q67">
        <f t="shared" si="18"/>
        <v>79.79829379357804</v>
      </c>
      <c r="T67">
        <f t="shared" si="1"/>
        <v>4.1000000000000014</v>
      </c>
      <c r="U67" s="2">
        <f t="shared" si="1"/>
        <v>7.2929960209492091</v>
      </c>
      <c r="V67" s="2">
        <f t="shared" si="2"/>
        <v>7.9737639102025888</v>
      </c>
      <c r="Y67">
        <f t="shared" si="3"/>
        <v>4.1000000000000014</v>
      </c>
      <c r="Z67">
        <f t="shared" si="4"/>
        <v>36.638806232742105</v>
      </c>
      <c r="AA67">
        <f t="shared" si="5"/>
        <v>37.666523997651971</v>
      </c>
      <c r="AC67">
        <f t="shared" si="6"/>
        <v>4.1000000000000014</v>
      </c>
      <c r="AD67">
        <f t="shared" si="7"/>
        <v>78.690156106472841</v>
      </c>
      <c r="AE67">
        <f t="shared" si="8"/>
        <v>79.79829379357804</v>
      </c>
      <c r="AF67">
        <f t="shared" si="9"/>
        <v>1.1081376871051987</v>
      </c>
    </row>
    <row r="68" spans="8:32" x14ac:dyDescent="0.3">
      <c r="H68">
        <f t="shared" si="12"/>
        <v>4.2000000000000011</v>
      </c>
      <c r="I68">
        <f t="shared" si="13"/>
        <v>7.1917962493432857</v>
      </c>
      <c r="J68">
        <f t="shared" si="14"/>
        <v>37.368105834837024</v>
      </c>
      <c r="K68">
        <f t="shared" si="15"/>
        <v>82.390501709851804</v>
      </c>
      <c r="N68">
        <f t="shared" si="0"/>
        <v>4.2000000000000011</v>
      </c>
      <c r="O68">
        <f t="shared" si="16"/>
        <v>7.8951971120151008</v>
      </c>
      <c r="P68">
        <f t="shared" si="17"/>
        <v>38.463900388672229</v>
      </c>
      <c r="Q68">
        <f t="shared" si="18"/>
        <v>83.60481501289425</v>
      </c>
      <c r="T68">
        <f t="shared" si="1"/>
        <v>4.2000000000000011</v>
      </c>
      <c r="U68" s="2">
        <f t="shared" si="1"/>
        <v>7.1917962493432857</v>
      </c>
      <c r="V68" s="2">
        <f t="shared" si="2"/>
        <v>7.8951971120151008</v>
      </c>
      <c r="Y68">
        <f t="shared" si="3"/>
        <v>4.2000000000000011</v>
      </c>
      <c r="Z68">
        <f t="shared" si="4"/>
        <v>37.368105834837024</v>
      </c>
      <c r="AA68">
        <f t="shared" si="5"/>
        <v>38.463900388672229</v>
      </c>
      <c r="AC68">
        <f t="shared" si="6"/>
        <v>4.2000000000000011</v>
      </c>
      <c r="AD68">
        <f t="shared" si="7"/>
        <v>82.390501709851804</v>
      </c>
      <c r="AE68">
        <f t="shared" si="8"/>
        <v>83.60481501289425</v>
      </c>
      <c r="AF68">
        <f t="shared" si="9"/>
        <v>1.2143133030424451</v>
      </c>
    </row>
    <row r="69" spans="8:32" x14ac:dyDescent="0.3">
      <c r="H69">
        <f t="shared" si="12"/>
        <v>4.3000000000000007</v>
      </c>
      <c r="I69">
        <f t="shared" si="13"/>
        <v>7.090047536823544</v>
      </c>
      <c r="J69">
        <f t="shared" si="14"/>
        <v>38.087285459771351</v>
      </c>
      <c r="K69">
        <f t="shared" si="15"/>
        <v>86.163271274582229</v>
      </c>
      <c r="N69">
        <f t="shared" si="0"/>
        <v>4.3000000000000007</v>
      </c>
      <c r="O69">
        <f t="shared" si="16"/>
        <v>7.8157829007096344</v>
      </c>
      <c r="P69">
        <f t="shared" si="17"/>
        <v>39.253420099873736</v>
      </c>
      <c r="Q69">
        <f t="shared" si="18"/>
        <v>87.490681037321551</v>
      </c>
      <c r="T69">
        <f t="shared" si="1"/>
        <v>4.3000000000000007</v>
      </c>
      <c r="U69" s="2">
        <f t="shared" si="1"/>
        <v>7.090047536823544</v>
      </c>
      <c r="V69" s="2">
        <f t="shared" si="2"/>
        <v>7.8157829007096344</v>
      </c>
      <c r="Y69">
        <f t="shared" si="3"/>
        <v>4.3000000000000007</v>
      </c>
      <c r="Z69">
        <f t="shared" si="4"/>
        <v>38.087285459771351</v>
      </c>
      <c r="AA69">
        <f t="shared" si="5"/>
        <v>39.253420099873736</v>
      </c>
      <c r="AC69">
        <f t="shared" si="6"/>
        <v>4.3000000000000007</v>
      </c>
      <c r="AD69">
        <f t="shared" si="7"/>
        <v>86.163271274582229</v>
      </c>
      <c r="AE69">
        <f t="shared" si="8"/>
        <v>87.490681037321551</v>
      </c>
      <c r="AF69">
        <f t="shared" si="9"/>
        <v>1.3274097627393218</v>
      </c>
    </row>
    <row r="70" spans="8:32" x14ac:dyDescent="0.3">
      <c r="H70">
        <f t="shared" si="12"/>
        <v>4.4000000000000004</v>
      </c>
      <c r="I70">
        <f t="shared" si="13"/>
        <v>6.9878397481377679</v>
      </c>
      <c r="J70">
        <f t="shared" si="14"/>
        <v>38.796290213453709</v>
      </c>
      <c r="K70">
        <f t="shared" si="15"/>
        <v>90.007450058243478</v>
      </c>
      <c r="N70">
        <f t="shared" si="0"/>
        <v>4.4000000000000004</v>
      </c>
      <c r="O70">
        <f t="shared" si="16"/>
        <v>7.7355782274148641</v>
      </c>
      <c r="P70">
        <f t="shared" si="17"/>
        <v>40.034998389944697</v>
      </c>
      <c r="Q70">
        <f t="shared" si="18"/>
        <v>91.455101961812474</v>
      </c>
      <c r="T70">
        <f t="shared" si="1"/>
        <v>4.4000000000000004</v>
      </c>
      <c r="U70" s="2">
        <f t="shared" si="1"/>
        <v>6.9878397481377679</v>
      </c>
      <c r="V70" s="2">
        <f t="shared" si="2"/>
        <v>7.7355782274148641</v>
      </c>
      <c r="Y70">
        <f t="shared" si="3"/>
        <v>4.4000000000000004</v>
      </c>
      <c r="Z70">
        <f t="shared" si="4"/>
        <v>38.796290213453709</v>
      </c>
      <c r="AA70">
        <f t="shared" si="5"/>
        <v>40.034998389944697</v>
      </c>
      <c r="AC70">
        <f t="shared" si="6"/>
        <v>4.4000000000000004</v>
      </c>
      <c r="AD70">
        <f t="shared" si="7"/>
        <v>90.007450058243478</v>
      </c>
      <c r="AE70">
        <f t="shared" si="8"/>
        <v>91.455101961812474</v>
      </c>
      <c r="AF70">
        <f t="shared" si="9"/>
        <v>1.4476519035689961</v>
      </c>
    </row>
    <row r="71" spans="8:32" x14ac:dyDescent="0.3">
      <c r="H71">
        <f t="shared" si="12"/>
        <v>4.5</v>
      </c>
      <c r="I71">
        <f t="shared" si="13"/>
        <v>6.8852608403685887</v>
      </c>
      <c r="J71">
        <f t="shared" si="14"/>
        <v>39.495074188267488</v>
      </c>
      <c r="K71">
        <f t="shared" si="15"/>
        <v>93.922018278329531</v>
      </c>
      <c r="N71">
        <f t="shared" si="0"/>
        <v>4.5</v>
      </c>
      <c r="O71">
        <f t="shared" si="16"/>
        <v>7.6546396411594664</v>
      </c>
      <c r="P71">
        <f t="shared" si="17"/>
        <v>40.808556212686184</v>
      </c>
      <c r="Q71">
        <f t="shared" si="18"/>
        <v>95.497279691944016</v>
      </c>
      <c r="T71">
        <f t="shared" si="1"/>
        <v>4.5</v>
      </c>
      <c r="U71" s="2">
        <f t="shared" si="1"/>
        <v>6.8852608403685887</v>
      </c>
      <c r="V71" s="2">
        <f t="shared" si="2"/>
        <v>7.6546396411594664</v>
      </c>
      <c r="Y71">
        <f t="shared" si="3"/>
        <v>4.5</v>
      </c>
      <c r="Z71">
        <f t="shared" si="4"/>
        <v>39.495074188267488</v>
      </c>
      <c r="AA71">
        <f t="shared" si="5"/>
        <v>40.808556212686184</v>
      </c>
      <c r="AC71">
        <f t="shared" si="6"/>
        <v>4.5</v>
      </c>
      <c r="AD71">
        <f t="shared" si="7"/>
        <v>93.922018278329531</v>
      </c>
      <c r="AE71">
        <f t="shared" si="8"/>
        <v>95.497279691944016</v>
      </c>
      <c r="AF71">
        <f t="shared" si="9"/>
        <v>1.5752614136144842</v>
      </c>
    </row>
    <row r="72" spans="8:32" x14ac:dyDescent="0.3">
      <c r="H72">
        <f t="shared" si="12"/>
        <v>4.5999999999999996</v>
      </c>
      <c r="I72">
        <f t="shared" si="13"/>
        <v>6.7823967546668662</v>
      </c>
      <c r="J72">
        <f t="shared" si="14"/>
        <v>40.183600272304346</v>
      </c>
      <c r="K72">
        <f t="shared" si="15"/>
        <v>97.905952001358116</v>
      </c>
      <c r="N72">
        <f t="shared" si="0"/>
        <v>4.5999999999999996</v>
      </c>
      <c r="O72">
        <f t="shared" si="16"/>
        <v>7.5730232192659894</v>
      </c>
      <c r="P72">
        <f t="shared" si="17"/>
        <v>41.574020176802129</v>
      </c>
      <c r="Q72">
        <f t="shared" si="18"/>
        <v>99.616408511418427</v>
      </c>
      <c r="T72">
        <f t="shared" si="1"/>
        <v>4.5999999999999996</v>
      </c>
      <c r="U72" s="2">
        <f t="shared" si="1"/>
        <v>6.7823967546668662</v>
      </c>
      <c r="V72" s="2">
        <f t="shared" si="2"/>
        <v>7.5730232192659894</v>
      </c>
      <c r="Y72">
        <f t="shared" si="3"/>
        <v>4.5999999999999996</v>
      </c>
      <c r="Z72">
        <f t="shared" si="4"/>
        <v>40.183600272304346</v>
      </c>
      <c r="AA72">
        <f t="shared" si="5"/>
        <v>41.574020176802129</v>
      </c>
      <c r="AC72">
        <f t="shared" si="6"/>
        <v>4.5999999999999996</v>
      </c>
      <c r="AD72">
        <f t="shared" si="7"/>
        <v>97.905952001358116</v>
      </c>
      <c r="AE72">
        <f t="shared" si="8"/>
        <v>99.616408511418427</v>
      </c>
      <c r="AF72">
        <f t="shared" si="9"/>
        <v>1.7104565100603111</v>
      </c>
    </row>
    <row r="73" spans="8:32" x14ac:dyDescent="0.3">
      <c r="H73">
        <f t="shared" si="12"/>
        <v>4.6999999999999993</v>
      </c>
      <c r="I73">
        <f t="shared" si="13"/>
        <v>6.6793313176551443</v>
      </c>
      <c r="J73">
        <f t="shared" si="14"/>
        <v>40.861839947771031</v>
      </c>
      <c r="K73">
        <f t="shared" si="15"/>
        <v>101.95822401236188</v>
      </c>
      <c r="N73">
        <f t="shared" si="0"/>
        <v>4.6999999999999993</v>
      </c>
      <c r="O73">
        <f t="shared" si="16"/>
        <v>7.4907845006029738</v>
      </c>
      <c r="P73">
        <f t="shared" si="17"/>
        <v>42.331322498728731</v>
      </c>
      <c r="Q73">
        <f t="shared" si="18"/>
        <v>103.81167564519497</v>
      </c>
      <c r="T73">
        <f t="shared" si="1"/>
        <v>4.6999999999999993</v>
      </c>
      <c r="U73" s="2">
        <f t="shared" si="1"/>
        <v>6.6793313176551443</v>
      </c>
      <c r="V73" s="2">
        <f t="shared" si="2"/>
        <v>7.4907845006029738</v>
      </c>
      <c r="Y73">
        <f t="shared" si="3"/>
        <v>4.6999999999999993</v>
      </c>
      <c r="Z73">
        <f t="shared" si="4"/>
        <v>40.861839947771031</v>
      </c>
      <c r="AA73">
        <f t="shared" si="5"/>
        <v>42.331322498728731</v>
      </c>
      <c r="AC73">
        <f t="shared" si="6"/>
        <v>4.6999999999999993</v>
      </c>
      <c r="AD73">
        <f t="shared" si="7"/>
        <v>101.95822401236188</v>
      </c>
      <c r="AE73">
        <f t="shared" si="8"/>
        <v>103.81167564519497</v>
      </c>
      <c r="AF73">
        <f t="shared" si="9"/>
        <v>1.8534516328330852</v>
      </c>
    </row>
    <row r="74" spans="8:32" x14ac:dyDescent="0.3">
      <c r="H74">
        <f t="shared" si="12"/>
        <v>4.7999999999999989</v>
      </c>
      <c r="I74">
        <f t="shared" si="13"/>
        <v>6.5761461524291285</v>
      </c>
      <c r="J74">
        <f t="shared" si="14"/>
        <v>41.529773079536547</v>
      </c>
      <c r="K74">
        <f t="shared" si="15"/>
        <v>106.07780466372726</v>
      </c>
      <c r="N74">
        <f t="shared" si="0"/>
        <v>4.7999999999999989</v>
      </c>
      <c r="O74">
        <f t="shared" si="16"/>
        <v>7.4079784217778162</v>
      </c>
      <c r="P74">
        <f t="shared" si="17"/>
        <v>43.080400948789027</v>
      </c>
      <c r="Q74">
        <f t="shared" si="18"/>
        <v>108.08226181757085</v>
      </c>
      <c r="T74">
        <f t="shared" si="1"/>
        <v>4.7999999999999989</v>
      </c>
      <c r="U74" s="2">
        <f t="shared" si="1"/>
        <v>6.5761461524291285</v>
      </c>
      <c r="V74" s="2">
        <f t="shared" si="2"/>
        <v>7.4079784217778162</v>
      </c>
      <c r="Y74">
        <f t="shared" si="3"/>
        <v>4.7999999999999989</v>
      </c>
      <c r="Z74">
        <f t="shared" si="4"/>
        <v>41.529773079536547</v>
      </c>
      <c r="AA74">
        <f t="shared" si="5"/>
        <v>43.080400948789027</v>
      </c>
      <c r="AC74">
        <f t="shared" si="6"/>
        <v>4.7999999999999989</v>
      </c>
      <c r="AD74">
        <f t="shared" si="7"/>
        <v>106.07780466372726</v>
      </c>
      <c r="AE74">
        <f t="shared" si="8"/>
        <v>108.08226181757085</v>
      </c>
      <c r="AF74">
        <f t="shared" si="9"/>
        <v>2.0044571538435889</v>
      </c>
    </row>
    <row r="75" spans="8:32" x14ac:dyDescent="0.3">
      <c r="H75">
        <f t="shared" si="12"/>
        <v>4.8999999999999986</v>
      </c>
      <c r="I75">
        <f t="shared" si="13"/>
        <v>6.4729205990444445</v>
      </c>
      <c r="J75">
        <f t="shared" si="14"/>
        <v>42.18738769477946</v>
      </c>
      <c r="K75">
        <f t="shared" si="15"/>
        <v>110.26366270244307</v>
      </c>
      <c r="N75">
        <f t="shared" si="0"/>
        <v>4.8999999999999986</v>
      </c>
      <c r="O75">
        <f t="shared" si="16"/>
        <v>7.3246592563400501</v>
      </c>
      <c r="P75">
        <f t="shared" si="17"/>
        <v>43.821198790966811</v>
      </c>
      <c r="Q75">
        <f t="shared" si="18"/>
        <v>112.42734180455865</v>
      </c>
      <c r="T75">
        <f t="shared" si="1"/>
        <v>4.8999999999999986</v>
      </c>
      <c r="U75" s="2">
        <f t="shared" si="1"/>
        <v>6.4729205990444445</v>
      </c>
      <c r="V75" s="2">
        <f t="shared" si="2"/>
        <v>7.3246592563400501</v>
      </c>
      <c r="Y75">
        <f t="shared" si="3"/>
        <v>4.8999999999999986</v>
      </c>
      <c r="Z75">
        <f t="shared" si="4"/>
        <v>42.18738769477946</v>
      </c>
      <c r="AA75">
        <f t="shared" si="5"/>
        <v>43.821198790966811</v>
      </c>
      <c r="AC75">
        <f t="shared" si="6"/>
        <v>4.8999999999999986</v>
      </c>
      <c r="AD75">
        <f t="shared" si="7"/>
        <v>110.26366270244307</v>
      </c>
      <c r="AE75">
        <f t="shared" si="8"/>
        <v>112.42734180455865</v>
      </c>
      <c r="AF75">
        <f t="shared" si="9"/>
        <v>2.1636791021155801</v>
      </c>
    </row>
    <row r="76" spans="8:32" x14ac:dyDescent="0.3">
      <c r="H76">
        <f t="shared" si="12"/>
        <v>4.9999999999999982</v>
      </c>
      <c r="I76">
        <f t="shared" si="13"/>
        <v>6.3697316443381364</v>
      </c>
      <c r="J76">
        <f t="shared" si="14"/>
        <v>42.834679754683904</v>
      </c>
      <c r="K76">
        <f t="shared" si="15"/>
        <v>114.51476607491624</v>
      </c>
      <c r="N76">
        <f t="shared" si="0"/>
        <v>4.9999999999999982</v>
      </c>
      <c r="O76">
        <f t="shared" si="16"/>
        <v>7.2408805570522592</v>
      </c>
      <c r="P76">
        <f t="shared" si="17"/>
        <v>44.553664716600814</v>
      </c>
      <c r="Q76">
        <f t="shared" si="18"/>
        <v>116.84608497993703</v>
      </c>
      <c r="T76">
        <f t="shared" si="1"/>
        <v>4.9999999999999982</v>
      </c>
      <c r="U76" s="2">
        <f t="shared" si="1"/>
        <v>6.3697316443381364</v>
      </c>
      <c r="V76" s="2">
        <f t="shared" si="2"/>
        <v>7.2408805570522592</v>
      </c>
      <c r="Y76">
        <f t="shared" si="3"/>
        <v>4.9999999999999982</v>
      </c>
      <c r="Z76">
        <f t="shared" si="4"/>
        <v>42.834679754683904</v>
      </c>
      <c r="AA76">
        <f t="shared" si="5"/>
        <v>44.553664716600814</v>
      </c>
      <c r="AC76">
        <f t="shared" si="6"/>
        <v>4.9999999999999982</v>
      </c>
      <c r="AD76">
        <f t="shared" si="7"/>
        <v>114.51476607491624</v>
      </c>
      <c r="AE76">
        <f t="shared" si="8"/>
        <v>116.84608497993703</v>
      </c>
      <c r="AF76">
        <f t="shared" si="9"/>
        <v>2.3313189050207939</v>
      </c>
    </row>
    <row r="77" spans="8:32" x14ac:dyDescent="0.3">
      <c r="H77">
        <f t="shared" si="12"/>
        <v>5.0999999999999979</v>
      </c>
      <c r="I77">
        <f t="shared" si="13"/>
        <v>6.2666538608995577</v>
      </c>
      <c r="J77">
        <f t="shared" si="14"/>
        <v>43.471652919117716</v>
      </c>
      <c r="K77">
        <f t="shared" si="15"/>
        <v>118.83008270860631</v>
      </c>
      <c r="N77">
        <f t="shared" si="0"/>
        <v>5.0999999999999979</v>
      </c>
      <c r="O77">
        <f t="shared" si="16"/>
        <v>7.1566951012734759</v>
      </c>
      <c r="P77">
        <f t="shared" si="17"/>
        <v>45.277752772306037</v>
      </c>
      <c r="Q77">
        <f t="shared" si="18"/>
        <v>121.33765585438238</v>
      </c>
      <c r="T77">
        <f t="shared" si="1"/>
        <v>5.0999999999999979</v>
      </c>
      <c r="U77" s="2">
        <f t="shared" si="1"/>
        <v>6.2666538608995577</v>
      </c>
      <c r="V77" s="2">
        <f t="shared" si="2"/>
        <v>7.1566951012734759</v>
      </c>
      <c r="Y77">
        <f t="shared" si="3"/>
        <v>5.0999999999999979</v>
      </c>
      <c r="Z77">
        <f t="shared" si="4"/>
        <v>43.471652919117716</v>
      </c>
      <c r="AA77">
        <f t="shared" si="5"/>
        <v>45.277752772306037</v>
      </c>
      <c r="AC77">
        <f t="shared" si="6"/>
        <v>5.0999999999999979</v>
      </c>
      <c r="AD77">
        <f t="shared" si="7"/>
        <v>118.83008270860631</v>
      </c>
      <c r="AE77">
        <f t="shared" si="8"/>
        <v>121.33765585438238</v>
      </c>
      <c r="AF77">
        <f t="shared" si="9"/>
        <v>2.5075731457760639</v>
      </c>
    </row>
    <row r="78" spans="8:32" x14ac:dyDescent="0.3">
      <c r="H78">
        <f t="shared" si="12"/>
        <v>5.1999999999999975</v>
      </c>
      <c r="I78">
        <f t="shared" si="13"/>
        <v>6.1637593549735996</v>
      </c>
      <c r="J78">
        <f t="shared" si="14"/>
        <v>44.09831830520767</v>
      </c>
      <c r="K78">
        <f t="shared" si="15"/>
        <v>123.20858126982259</v>
      </c>
      <c r="N78">
        <f t="shared" si="0"/>
        <v>5.1999999999999975</v>
      </c>
      <c r="O78">
        <f t="shared" si="16"/>
        <v>7.0721548394880749</v>
      </c>
      <c r="P78">
        <f t="shared" si="17"/>
        <v>45.993422282433386</v>
      </c>
      <c r="Q78">
        <f t="shared" si="18"/>
        <v>125.90121460711934</v>
      </c>
      <c r="T78">
        <f t="shared" si="1"/>
        <v>5.1999999999999975</v>
      </c>
      <c r="U78" s="2">
        <f t="shared" si="1"/>
        <v>6.1637593549735996</v>
      </c>
      <c r="V78" s="2">
        <f t="shared" si="2"/>
        <v>7.0721548394880749</v>
      </c>
      <c r="Y78">
        <f t="shared" si="3"/>
        <v>5.1999999999999975</v>
      </c>
      <c r="Z78">
        <f t="shared" si="4"/>
        <v>44.09831830520767</v>
      </c>
      <c r="AA78">
        <f t="shared" si="5"/>
        <v>45.993422282433386</v>
      </c>
      <c r="AC78">
        <f t="shared" si="6"/>
        <v>5.1999999999999975</v>
      </c>
      <c r="AD78">
        <f t="shared" si="7"/>
        <v>123.20858126982259</v>
      </c>
      <c r="AE78">
        <f t="shared" si="8"/>
        <v>125.90121460711934</v>
      </c>
      <c r="AF78">
        <f t="shared" si="9"/>
        <v>2.6926333372967548</v>
      </c>
    </row>
    <row r="79" spans="8:32" x14ac:dyDescent="0.3">
      <c r="H79">
        <f t="shared" si="12"/>
        <v>5.2999999999999972</v>
      </c>
      <c r="I79">
        <f t="shared" si="13"/>
        <v>6.0611177230504882</v>
      </c>
      <c r="J79">
        <f t="shared" si="14"/>
        <v>44.714694240705029</v>
      </c>
      <c r="K79">
        <f t="shared" si="15"/>
        <v>127.64923189711823</v>
      </c>
      <c r="N79">
        <f t="shared" si="0"/>
        <v>5.2999999999999972</v>
      </c>
      <c r="O79">
        <f t="shared" si="16"/>
        <v>6.9873108470015417</v>
      </c>
      <c r="P79">
        <f t="shared" si="17"/>
        <v>46.700637766382194</v>
      </c>
      <c r="Q79">
        <f t="shared" si="18"/>
        <v>130.53591760956013</v>
      </c>
      <c r="T79">
        <f t="shared" si="1"/>
        <v>5.2999999999999972</v>
      </c>
      <c r="U79" s="2">
        <f t="shared" si="1"/>
        <v>6.0611177230504882</v>
      </c>
      <c r="V79" s="2">
        <f t="shared" si="2"/>
        <v>6.9873108470015417</v>
      </c>
      <c r="Y79">
        <f t="shared" si="3"/>
        <v>5.2999999999999972</v>
      </c>
      <c r="Z79">
        <f t="shared" si="4"/>
        <v>44.714694240705029</v>
      </c>
      <c r="AA79">
        <f t="shared" si="5"/>
        <v>46.700637766382194</v>
      </c>
      <c r="AC79">
        <f t="shared" si="6"/>
        <v>5.2999999999999972</v>
      </c>
      <c r="AD79">
        <f t="shared" si="7"/>
        <v>127.64923189711823</v>
      </c>
      <c r="AE79">
        <f t="shared" si="8"/>
        <v>130.53591760956013</v>
      </c>
      <c r="AF79">
        <f t="shared" si="9"/>
        <v>2.8866857124419028</v>
      </c>
    </row>
    <row r="80" spans="8:32" x14ac:dyDescent="0.3">
      <c r="H80">
        <f t="shared" si="12"/>
        <v>5.3999999999999968</v>
      </c>
      <c r="I80">
        <f t="shared" si="13"/>
        <v>5.9587960168708305</v>
      </c>
      <c r="J80">
        <f t="shared" si="14"/>
        <v>45.320806013010078</v>
      </c>
      <c r="K80">
        <f t="shared" si="15"/>
        <v>132.15100690980398</v>
      </c>
      <c r="N80">
        <f t="shared" si="0"/>
        <v>5.3999999999999968</v>
      </c>
      <c r="O80">
        <f t="shared" si="16"/>
        <v>6.902213278813365</v>
      </c>
      <c r="P80">
        <f t="shared" si="17"/>
        <v>47.39936885108235</v>
      </c>
      <c r="Q80">
        <f t="shared" si="18"/>
        <v>135.24091794043335</v>
      </c>
      <c r="T80">
        <f t="shared" si="1"/>
        <v>5.3999999999999968</v>
      </c>
      <c r="U80" s="2">
        <f t="shared" si="1"/>
        <v>5.9587960168708305</v>
      </c>
      <c r="V80" s="2">
        <f t="shared" si="2"/>
        <v>6.902213278813365</v>
      </c>
      <c r="Y80">
        <f t="shared" si="3"/>
        <v>5.3999999999999968</v>
      </c>
      <c r="Z80">
        <f t="shared" si="4"/>
        <v>45.320806013010078</v>
      </c>
      <c r="AA80">
        <f t="shared" si="5"/>
        <v>47.39936885108235</v>
      </c>
      <c r="AC80">
        <f t="shared" si="6"/>
        <v>5.3999999999999968</v>
      </c>
      <c r="AD80">
        <f t="shared" si="7"/>
        <v>132.15100690980398</v>
      </c>
      <c r="AE80">
        <f t="shared" si="8"/>
        <v>135.24091794043335</v>
      </c>
      <c r="AF80">
        <f t="shared" si="9"/>
        <v>3.0899110306293665</v>
      </c>
    </row>
    <row r="81" spans="8:32" x14ac:dyDescent="0.3">
      <c r="H81">
        <f t="shared" si="12"/>
        <v>5.4999999999999964</v>
      </c>
      <c r="I81">
        <f t="shared" si="13"/>
        <v>5.8568587165519936</v>
      </c>
      <c r="J81">
        <f t="shared" si="14"/>
        <v>45.916685614697158</v>
      </c>
      <c r="K81">
        <f t="shared" si="15"/>
        <v>136.71288149118934</v>
      </c>
      <c r="N81">
        <f t="shared" si="0"/>
        <v>5.4999999999999964</v>
      </c>
      <c r="O81">
        <f t="shared" si="16"/>
        <v>6.8169113276665971</v>
      </c>
      <c r="P81">
        <f t="shared" si="17"/>
        <v>48.089590178963689</v>
      </c>
      <c r="Q81">
        <f t="shared" si="18"/>
        <v>140.01536589193566</v>
      </c>
      <c r="T81">
        <f t="shared" si="1"/>
        <v>5.4999999999999964</v>
      </c>
      <c r="U81" s="2">
        <f t="shared" si="1"/>
        <v>5.8568587165519936</v>
      </c>
      <c r="V81" s="2">
        <f t="shared" si="2"/>
        <v>6.8169113276665971</v>
      </c>
      <c r="Y81">
        <f t="shared" si="3"/>
        <v>5.4999999999999964</v>
      </c>
      <c r="Z81">
        <f t="shared" si="4"/>
        <v>45.916685614697158</v>
      </c>
      <c r="AA81">
        <f t="shared" si="5"/>
        <v>48.089590178963689</v>
      </c>
      <c r="AC81">
        <f t="shared" si="6"/>
        <v>5.4999999999999964</v>
      </c>
      <c r="AD81">
        <f t="shared" si="7"/>
        <v>136.71288149118934</v>
      </c>
      <c r="AE81">
        <f t="shared" si="8"/>
        <v>140.01536589193566</v>
      </c>
      <c r="AF81">
        <f t="shared" si="9"/>
        <v>3.302484400746323</v>
      </c>
    </row>
    <row r="82" spans="8:32" x14ac:dyDescent="0.3">
      <c r="H82">
        <f t="shared" si="12"/>
        <v>5.5999999999999961</v>
      </c>
      <c r="I82">
        <f t="shared" si="13"/>
        <v>5.755367711522406</v>
      </c>
      <c r="J82">
        <f t="shared" si="14"/>
        <v>46.502371486352359</v>
      </c>
      <c r="K82">
        <f t="shared" si="15"/>
        <v>141.33383434624182</v>
      </c>
      <c r="N82">
        <f t="shared" si="0"/>
        <v>5.5999999999999961</v>
      </c>
      <c r="O82">
        <f t="shared" si="16"/>
        <v>6.7314531852633994</v>
      </c>
      <c r="P82">
        <f t="shared" si="17"/>
        <v>48.771281311730348</v>
      </c>
      <c r="Q82">
        <f t="shared" si="18"/>
        <v>144.85840946647036</v>
      </c>
      <c r="T82">
        <f t="shared" si="1"/>
        <v>5.5999999999999961</v>
      </c>
      <c r="U82" s="2">
        <f t="shared" si="1"/>
        <v>5.755367711522406</v>
      </c>
      <c r="V82" s="2">
        <f t="shared" si="2"/>
        <v>6.7314531852633994</v>
      </c>
      <c r="Y82">
        <f t="shared" si="3"/>
        <v>5.5999999999999961</v>
      </c>
      <c r="Z82">
        <f t="shared" si="4"/>
        <v>46.502371486352359</v>
      </c>
      <c r="AA82">
        <f t="shared" si="5"/>
        <v>48.771281311730348</v>
      </c>
      <c r="AC82">
        <f t="shared" si="6"/>
        <v>5.5999999999999961</v>
      </c>
      <c r="AD82">
        <f t="shared" si="7"/>
        <v>141.33383434624182</v>
      </c>
      <c r="AE82">
        <f t="shared" si="8"/>
        <v>144.85840946647036</v>
      </c>
      <c r="AF82">
        <f t="shared" si="9"/>
        <v>3.5245751202285476</v>
      </c>
    </row>
    <row r="83" spans="8:32" x14ac:dyDescent="0.3">
      <c r="H83">
        <f t="shared" si="12"/>
        <v>5.6999999999999957</v>
      </c>
      <c r="I83">
        <f t="shared" si="13"/>
        <v>5.6543822889337116</v>
      </c>
      <c r="J83">
        <f t="shared" si="14"/>
        <v>47.077908257504603</v>
      </c>
      <c r="K83">
        <f t="shared" si="15"/>
        <v>146.01284833343468</v>
      </c>
      <c r="N83">
        <f t="shared" si="0"/>
        <v>5.6999999999999957</v>
      </c>
      <c r="O83">
        <f t="shared" si="16"/>
        <v>6.645886006626152</v>
      </c>
      <c r="P83">
        <f t="shared" si="17"/>
        <v>49.444426630256686</v>
      </c>
      <c r="Q83">
        <f t="shared" si="18"/>
        <v>149.76919486356971</v>
      </c>
      <c r="T83">
        <f t="shared" si="1"/>
        <v>5.6999999999999957</v>
      </c>
      <c r="U83" s="2">
        <f t="shared" si="1"/>
        <v>5.6543822889337116</v>
      </c>
      <c r="V83" s="2">
        <f t="shared" si="2"/>
        <v>6.645886006626152</v>
      </c>
      <c r="Y83">
        <f t="shared" si="3"/>
        <v>5.6999999999999957</v>
      </c>
      <c r="Z83">
        <f t="shared" si="4"/>
        <v>47.077908257504603</v>
      </c>
      <c r="AA83">
        <f t="shared" si="5"/>
        <v>49.444426630256686</v>
      </c>
      <c r="AC83">
        <f t="shared" si="6"/>
        <v>5.6999999999999957</v>
      </c>
      <c r="AD83">
        <f t="shared" si="7"/>
        <v>146.01284833343468</v>
      </c>
      <c r="AE83">
        <f t="shared" si="8"/>
        <v>149.76919486356971</v>
      </c>
      <c r="AF83">
        <f t="shared" si="9"/>
        <v>3.7563465301350334</v>
      </c>
    </row>
    <row r="84" spans="8:32" x14ac:dyDescent="0.3">
      <c r="H84">
        <f t="shared" si="12"/>
        <v>5.7999999999999954</v>
      </c>
      <c r="I84">
        <f t="shared" si="13"/>
        <v>5.5539591292069312</v>
      </c>
      <c r="J84">
        <f t="shared" si="14"/>
        <v>47.643346486397974</v>
      </c>
      <c r="K84">
        <f t="shared" si="15"/>
        <v>150.74891107062982</v>
      </c>
      <c r="N84">
        <f t="shared" si="0"/>
        <v>5.7999999999999954</v>
      </c>
      <c r="O84">
        <f t="shared" si="16"/>
        <v>6.5602558775745266</v>
      </c>
      <c r="P84">
        <f t="shared" si="17"/>
        <v>50.109015230919304</v>
      </c>
      <c r="Q84">
        <f t="shared" si="18"/>
        <v>154.74686695662851</v>
      </c>
      <c r="T84">
        <f t="shared" si="1"/>
        <v>5.7999999999999954</v>
      </c>
      <c r="U84" s="2">
        <f t="shared" si="1"/>
        <v>5.5539591292069312</v>
      </c>
      <c r="V84" s="2">
        <f t="shared" si="2"/>
        <v>6.5602558775745266</v>
      </c>
      <c r="Y84">
        <f t="shared" si="3"/>
        <v>5.7999999999999954</v>
      </c>
      <c r="Z84">
        <f t="shared" si="4"/>
        <v>47.643346486397974</v>
      </c>
      <c r="AA84">
        <f t="shared" si="5"/>
        <v>50.109015230919304</v>
      </c>
      <c r="AC84">
        <f t="shared" si="6"/>
        <v>5.7999999999999954</v>
      </c>
      <c r="AD84">
        <f t="shared" si="7"/>
        <v>150.74891107062982</v>
      </c>
      <c r="AE84">
        <f t="shared" si="8"/>
        <v>154.74686695662851</v>
      </c>
      <c r="AF84">
        <f t="shared" si="9"/>
        <v>3.9979558859986923</v>
      </c>
    </row>
    <row r="85" spans="8:32" x14ac:dyDescent="0.3">
      <c r="H85">
        <f t="shared" si="12"/>
        <v>5.899999999999995</v>
      </c>
      <c r="I85">
        <f t="shared" si="13"/>
        <v>5.4541523083577266</v>
      </c>
      <c r="J85">
        <f t="shared" si="14"/>
        <v>48.198742399318668</v>
      </c>
      <c r="K85">
        <f t="shared" si="15"/>
        <v>155.54101551491564</v>
      </c>
      <c r="N85">
        <f t="shared" si="0"/>
        <v>5.899999999999995</v>
      </c>
      <c r="O85">
        <f t="shared" si="16"/>
        <v>6.474607785280261</v>
      </c>
      <c r="P85">
        <f t="shared" si="17"/>
        <v>50.765040818676759</v>
      </c>
      <c r="Q85">
        <f t="shared" si="18"/>
        <v>159.79056975910831</v>
      </c>
      <c r="T85">
        <f t="shared" si="1"/>
        <v>5.899999999999995</v>
      </c>
      <c r="U85" s="2">
        <f t="shared" si="1"/>
        <v>5.4541523083577266</v>
      </c>
      <c r="V85" s="2">
        <f t="shared" si="2"/>
        <v>6.474607785280261</v>
      </c>
      <c r="Y85">
        <f t="shared" si="3"/>
        <v>5.899999999999995</v>
      </c>
      <c r="Z85">
        <f t="shared" si="4"/>
        <v>48.198742399318668</v>
      </c>
      <c r="AA85">
        <f t="shared" si="5"/>
        <v>50.765040818676759</v>
      </c>
      <c r="AC85">
        <f t="shared" si="6"/>
        <v>5.899999999999995</v>
      </c>
      <c r="AD85">
        <f t="shared" si="7"/>
        <v>155.54101551491564</v>
      </c>
      <c r="AE85">
        <f t="shared" si="8"/>
        <v>159.79056975910831</v>
      </c>
      <c r="AF85">
        <f t="shared" si="9"/>
        <v>4.2495542441926659</v>
      </c>
    </row>
    <row r="86" spans="8:32" x14ac:dyDescent="0.3">
      <c r="H86">
        <f t="shared" si="12"/>
        <v>5.9999999999999947</v>
      </c>
      <c r="I86">
        <f t="shared" si="13"/>
        <v>5.3550133067374812</v>
      </c>
      <c r="J86">
        <f t="shared" si="14"/>
        <v>48.74415763015444</v>
      </c>
      <c r="K86">
        <f t="shared" si="15"/>
        <v>160.38816051638929</v>
      </c>
      <c r="N86">
        <f t="shared" si="0"/>
        <v>5.9999999999999947</v>
      </c>
      <c r="O86">
        <f t="shared" si="16"/>
        <v>6.3889855918532916</v>
      </c>
      <c r="P86">
        <f t="shared" si="17"/>
        <v>51.412501597204788</v>
      </c>
      <c r="Q86">
        <f t="shared" si="18"/>
        <v>164.8994468799024</v>
      </c>
      <c r="T86">
        <f t="shared" si="1"/>
        <v>5.9999999999999947</v>
      </c>
      <c r="U86" s="2">
        <f t="shared" si="1"/>
        <v>5.3550133067374812</v>
      </c>
      <c r="V86" s="2">
        <f t="shared" si="2"/>
        <v>6.3889855918532916</v>
      </c>
      <c r="Y86">
        <f t="shared" si="3"/>
        <v>5.9999999999999947</v>
      </c>
      <c r="Z86">
        <f t="shared" si="4"/>
        <v>48.74415763015444</v>
      </c>
      <c r="AA86">
        <f t="shared" si="5"/>
        <v>51.412501597204788</v>
      </c>
      <c r="AC86">
        <f t="shared" si="6"/>
        <v>5.9999999999999947</v>
      </c>
      <c r="AD86">
        <f t="shared" si="7"/>
        <v>160.38816051638929</v>
      </c>
      <c r="AE86">
        <f t="shared" si="8"/>
        <v>164.8994468799024</v>
      </c>
      <c r="AF86">
        <f t="shared" si="9"/>
        <v>4.5112863635131077</v>
      </c>
    </row>
    <row r="87" spans="8:32" x14ac:dyDescent="0.3">
      <c r="H87">
        <f t="shared" si="12"/>
        <v>6.0999999999999943</v>
      </c>
      <c r="I87">
        <f t="shared" si="13"/>
        <v>5.2565910238208744</v>
      </c>
      <c r="J87">
        <f t="shared" si="14"/>
        <v>49.279658960828186</v>
      </c>
      <c r="K87">
        <f t="shared" si="15"/>
        <v>165.28935134593843</v>
      </c>
      <c r="N87">
        <f t="shared" si="0"/>
        <v>6.0999999999999943</v>
      </c>
      <c r="O87">
        <f t="shared" si="16"/>
        <v>6.3034320109053548</v>
      </c>
      <c r="P87">
        <f t="shared" si="17"/>
        <v>52.051400156390116</v>
      </c>
      <c r="Q87">
        <f t="shared" si="18"/>
        <v>170.07264196758214</v>
      </c>
      <c r="T87">
        <f t="shared" si="1"/>
        <v>6.0999999999999943</v>
      </c>
      <c r="U87" s="2">
        <f t="shared" si="1"/>
        <v>5.2565910238208744</v>
      </c>
      <c r="V87" s="2">
        <f t="shared" si="2"/>
        <v>6.3034320109053548</v>
      </c>
      <c r="Y87">
        <f t="shared" si="3"/>
        <v>6.0999999999999943</v>
      </c>
      <c r="Z87">
        <f t="shared" si="4"/>
        <v>49.279658960828186</v>
      </c>
      <c r="AA87">
        <f t="shared" si="5"/>
        <v>52.051400156390116</v>
      </c>
      <c r="AC87">
        <f t="shared" si="6"/>
        <v>6.0999999999999943</v>
      </c>
      <c r="AD87">
        <f t="shared" si="7"/>
        <v>165.28935134593843</v>
      </c>
      <c r="AE87">
        <f t="shared" si="8"/>
        <v>170.07264196758214</v>
      </c>
      <c r="AF87">
        <f t="shared" si="9"/>
        <v>4.7832906216437152</v>
      </c>
    </row>
    <row r="88" spans="8:32" x14ac:dyDescent="0.3">
      <c r="H88">
        <f t="shared" si="12"/>
        <v>6.199999999999994</v>
      </c>
      <c r="I88">
        <f t="shared" si="13"/>
        <v>5.1589317986671137</v>
      </c>
      <c r="J88">
        <f t="shared" si="14"/>
        <v>49.805318063210272</v>
      </c>
      <c r="K88">
        <f t="shared" si="15"/>
        <v>170.24360019714035</v>
      </c>
      <c r="N88">
        <f t="shared" si="0"/>
        <v>6.199999999999994</v>
      </c>
      <c r="O88">
        <f t="shared" si="16"/>
        <v>6.2179885870302609</v>
      </c>
      <c r="P88">
        <f t="shared" si="17"/>
        <v>52.681743357480649</v>
      </c>
      <c r="Q88">
        <f t="shared" si="18"/>
        <v>175.30929914327569</v>
      </c>
      <c r="T88">
        <f t="shared" si="1"/>
        <v>6.199999999999994</v>
      </c>
      <c r="U88" s="2">
        <f t="shared" si="1"/>
        <v>5.1589317986671137</v>
      </c>
      <c r="V88" s="2">
        <f t="shared" si="2"/>
        <v>6.2179885870302609</v>
      </c>
      <c r="Y88">
        <f t="shared" si="3"/>
        <v>6.199999999999994</v>
      </c>
      <c r="Z88">
        <f t="shared" si="4"/>
        <v>49.805318063210272</v>
      </c>
      <c r="AA88">
        <f t="shared" si="5"/>
        <v>52.681743357480649</v>
      </c>
      <c r="AC88">
        <f t="shared" si="6"/>
        <v>6.199999999999994</v>
      </c>
      <c r="AD88">
        <f t="shared" si="7"/>
        <v>170.24360019714035</v>
      </c>
      <c r="AE88">
        <f t="shared" si="8"/>
        <v>175.30929914327569</v>
      </c>
      <c r="AF88">
        <f t="shared" si="9"/>
        <v>5.0656989461353419</v>
      </c>
    </row>
    <row r="89" spans="8:32" x14ac:dyDescent="0.3">
      <c r="H89">
        <f t="shared" si="12"/>
        <v>6.2999999999999936</v>
      </c>
      <c r="I89">
        <f t="shared" si="13"/>
        <v>5.062079435680543</v>
      </c>
      <c r="J89">
        <f t="shared" si="14"/>
        <v>50.321211243076981</v>
      </c>
      <c r="K89">
        <f t="shared" si="15"/>
        <v>175.24992666245473</v>
      </c>
      <c r="N89">
        <f t="shared" si="0"/>
        <v>6.2999999999999936</v>
      </c>
      <c r="O89">
        <f t="shared" si="16"/>
        <v>6.1326956781336328</v>
      </c>
      <c r="P89">
        <f t="shared" si="17"/>
        <v>53.303542216183672</v>
      </c>
      <c r="Q89">
        <f t="shared" si="18"/>
        <v>180.60856342195891</v>
      </c>
      <c r="T89">
        <f t="shared" si="1"/>
        <v>6.2999999999999936</v>
      </c>
      <c r="U89" s="2">
        <f t="shared" si="1"/>
        <v>5.062079435680543</v>
      </c>
      <c r="V89" s="2">
        <f t="shared" si="2"/>
        <v>6.1326956781336328</v>
      </c>
      <c r="Y89">
        <f t="shared" si="3"/>
        <v>6.2999999999999936</v>
      </c>
      <c r="Z89">
        <f t="shared" si="4"/>
        <v>50.321211243076981</v>
      </c>
      <c r="AA89">
        <f t="shared" si="5"/>
        <v>53.303542216183672</v>
      </c>
      <c r="AC89">
        <f t="shared" si="6"/>
        <v>6.2999999999999936</v>
      </c>
      <c r="AD89">
        <f t="shared" si="7"/>
        <v>175.24992666245473</v>
      </c>
      <c r="AE89">
        <f t="shared" si="8"/>
        <v>180.60856342195891</v>
      </c>
      <c r="AF89">
        <f t="shared" si="9"/>
        <v>5.3586367595041793</v>
      </c>
    </row>
    <row r="90" spans="8:32" x14ac:dyDescent="0.3">
      <c r="H90">
        <f t="shared" si="12"/>
        <v>6.3999999999999932</v>
      </c>
      <c r="I90">
        <f t="shared" si="13"/>
        <v>4.9660752352970023</v>
      </c>
      <c r="J90">
        <f t="shared" si="14"/>
        <v>50.827419186645038</v>
      </c>
      <c r="K90">
        <f t="shared" si="15"/>
        <v>180.30735818394083</v>
      </c>
      <c r="N90">
        <f t="shared" si="0"/>
        <v>6.3999999999999932</v>
      </c>
      <c r="O90">
        <f t="shared" si="16"/>
        <v>6.0475924405391321</v>
      </c>
      <c r="P90">
        <f t="shared" si="17"/>
        <v>53.916811783997034</v>
      </c>
      <c r="Q90">
        <f t="shared" si="18"/>
        <v>185.96958112196793</v>
      </c>
      <c r="T90">
        <f t="shared" si="1"/>
        <v>6.3999999999999932</v>
      </c>
      <c r="U90" s="2">
        <f t="shared" si="1"/>
        <v>4.9660752352970023</v>
      </c>
      <c r="V90" s="2">
        <f t="shared" si="2"/>
        <v>6.0475924405391321</v>
      </c>
      <c r="Y90">
        <f t="shared" si="3"/>
        <v>6.3999999999999932</v>
      </c>
      <c r="Z90">
        <f t="shared" si="4"/>
        <v>50.827419186645038</v>
      </c>
      <c r="AA90">
        <f t="shared" si="5"/>
        <v>53.916811783997034</v>
      </c>
      <c r="AC90">
        <f t="shared" si="6"/>
        <v>6.3999999999999932</v>
      </c>
      <c r="AD90">
        <f t="shared" si="7"/>
        <v>180.30735818394083</v>
      </c>
      <c r="AE90">
        <f t="shared" si="8"/>
        <v>185.96958112196793</v>
      </c>
      <c r="AF90">
        <f t="shared" si="9"/>
        <v>5.6622229380270994</v>
      </c>
    </row>
    <row r="91" spans="8:32" x14ac:dyDescent="0.3">
      <c r="H91">
        <f t="shared" si="12"/>
        <v>6.4999999999999929</v>
      </c>
      <c r="I91">
        <f t="shared" si="13"/>
        <v>4.870958029224882</v>
      </c>
      <c r="J91">
        <f t="shared" si="14"/>
        <v>51.324026710174735</v>
      </c>
      <c r="K91">
        <f t="shared" si="15"/>
        <v>185.41493047878183</v>
      </c>
      <c r="N91">
        <f t="shared" ref="N91:N154" si="21">H91</f>
        <v>6.4999999999999929</v>
      </c>
      <c r="O91">
        <f t="shared" si="16"/>
        <v>5.9627168167929634</v>
      </c>
      <c r="P91">
        <f t="shared" si="17"/>
        <v>54.52157102805095</v>
      </c>
      <c r="Q91">
        <f t="shared" si="18"/>
        <v>191.39150026257033</v>
      </c>
      <c r="T91">
        <f t="shared" ref="T91:U154" si="22">H91</f>
        <v>6.4999999999999929</v>
      </c>
      <c r="U91" s="2">
        <f t="shared" si="22"/>
        <v>4.870958029224882</v>
      </c>
      <c r="V91" s="2">
        <f t="shared" ref="V91:V154" si="23">O91</f>
        <v>5.9627168167929634</v>
      </c>
      <c r="Y91">
        <f t="shared" ref="Y91:Y154" si="24">H91</f>
        <v>6.4999999999999929</v>
      </c>
      <c r="Z91">
        <f t="shared" ref="Z91:Z154" si="25">J91</f>
        <v>51.324026710174735</v>
      </c>
      <c r="AA91">
        <f t="shared" ref="AA91:AA154" si="26">P91</f>
        <v>54.52157102805095</v>
      </c>
      <c r="AC91">
        <f t="shared" ref="AC91:AC154" si="27">H91</f>
        <v>6.4999999999999929</v>
      </c>
      <c r="AD91">
        <f t="shared" ref="AD91:AD154" si="28">K91</f>
        <v>185.41493047878183</v>
      </c>
      <c r="AE91">
        <f t="shared" ref="AE91:AE154" si="29">Q91</f>
        <v>191.39150026257033</v>
      </c>
      <c r="AF91">
        <f t="shared" ref="AF91:AF154" si="30">AE91-AD91</f>
        <v>5.9765697837885057</v>
      </c>
    </row>
    <row r="92" spans="8:32" x14ac:dyDescent="0.3">
      <c r="H92">
        <f t="shared" ref="H92:H155" si="31">H91+0.1</f>
        <v>6.5999999999999925</v>
      </c>
      <c r="I92">
        <f t="shared" ref="I92:I155" si="32">$I$26-$I$3*(J92*J92)</f>
        <v>4.7767642198740567</v>
      </c>
      <c r="J92">
        <f t="shared" ref="J92:J155" si="33">J91+I91*0.1</f>
        <v>51.811122513097224</v>
      </c>
      <c r="K92">
        <f t="shared" ref="K92:K155" si="34">K91+0.1*(J91+J92)/2</f>
        <v>190.57168793994543</v>
      </c>
      <c r="N92">
        <f t="shared" si="21"/>
        <v>6.5999999999999925</v>
      </c>
      <c r="O92">
        <f t="shared" ref="O92:O155" si="35">$O$26-$O$3*(P92*P92)</f>
        <v>5.8781055260838055</v>
      </c>
      <c r="P92">
        <f t="shared" ref="P92:P155" si="36">P91+O91*0.1</f>
        <v>55.117842709730247</v>
      </c>
      <c r="Q92">
        <f t="shared" ref="Q92:Q155" si="37">Q91+0.1*(P91+P92)/2</f>
        <v>196.8734709494594</v>
      </c>
      <c r="T92">
        <f t="shared" si="22"/>
        <v>6.5999999999999925</v>
      </c>
      <c r="U92" s="2">
        <f t="shared" si="22"/>
        <v>4.7767642198740567</v>
      </c>
      <c r="V92" s="2">
        <f t="shared" si="23"/>
        <v>5.8781055260838055</v>
      </c>
      <c r="Y92">
        <f t="shared" si="24"/>
        <v>6.5999999999999925</v>
      </c>
      <c r="Z92">
        <f t="shared" si="25"/>
        <v>51.811122513097224</v>
      </c>
      <c r="AA92">
        <f t="shared" si="26"/>
        <v>55.117842709730247</v>
      </c>
      <c r="AC92">
        <f t="shared" si="27"/>
        <v>6.5999999999999925</v>
      </c>
      <c r="AD92">
        <f t="shared" si="28"/>
        <v>190.57168793994543</v>
      </c>
      <c r="AE92">
        <f t="shared" si="29"/>
        <v>196.8734709494594</v>
      </c>
      <c r="AF92">
        <f t="shared" si="30"/>
        <v>6.3017830095139686</v>
      </c>
    </row>
    <row r="93" spans="8:32" x14ac:dyDescent="0.3">
      <c r="H93">
        <f t="shared" si="31"/>
        <v>6.6999999999999922</v>
      </c>
      <c r="I93">
        <f t="shared" si="32"/>
        <v>4.6835278236117981</v>
      </c>
      <c r="J93">
        <f t="shared" si="33"/>
        <v>52.288798935084628</v>
      </c>
      <c r="K93">
        <f t="shared" si="34"/>
        <v>195.77668401235454</v>
      </c>
      <c r="N93">
        <f t="shared" si="21"/>
        <v>6.6999999999999922</v>
      </c>
      <c r="O93">
        <f t="shared" si="35"/>
        <v>5.7937940571911932</v>
      </c>
      <c r="P93">
        <f t="shared" si="36"/>
        <v>55.705653262338629</v>
      </c>
      <c r="Q93">
        <f t="shared" si="37"/>
        <v>202.41464574806284</v>
      </c>
      <c r="T93">
        <f t="shared" si="22"/>
        <v>6.6999999999999922</v>
      </c>
      <c r="U93" s="2">
        <f t="shared" si="22"/>
        <v>4.6835278236117981</v>
      </c>
      <c r="V93" s="2">
        <f t="shared" si="23"/>
        <v>5.7937940571911932</v>
      </c>
      <c r="Y93">
        <f t="shared" si="24"/>
        <v>6.6999999999999922</v>
      </c>
      <c r="Z93">
        <f t="shared" si="25"/>
        <v>52.288798935084628</v>
      </c>
      <c r="AA93">
        <f t="shared" si="26"/>
        <v>55.705653262338629</v>
      </c>
      <c r="AC93">
        <f t="shared" si="27"/>
        <v>6.6999999999999922</v>
      </c>
      <c r="AD93">
        <f t="shared" si="28"/>
        <v>195.77668401235454</v>
      </c>
      <c r="AE93">
        <f t="shared" si="29"/>
        <v>202.41464574806284</v>
      </c>
      <c r="AF93">
        <f t="shared" si="30"/>
        <v>6.6379617357083021</v>
      </c>
    </row>
    <row r="94" spans="8:32" x14ac:dyDescent="0.3">
      <c r="H94">
        <f t="shared" si="31"/>
        <v>6.7999999999999918</v>
      </c>
      <c r="I94">
        <f t="shared" si="32"/>
        <v>4.5912805174920095</v>
      </c>
      <c r="J94">
        <f t="shared" si="33"/>
        <v>52.757151717445808</v>
      </c>
      <c r="K94">
        <f t="shared" si="34"/>
        <v>201.02898154498106</v>
      </c>
      <c r="N94">
        <f t="shared" si="21"/>
        <v>6.7999999999999918</v>
      </c>
      <c r="O94">
        <f t="shared" si="35"/>
        <v>5.7098166638718331</v>
      </c>
      <c r="P94">
        <f t="shared" si="36"/>
        <v>56.285032668057745</v>
      </c>
      <c r="Q94">
        <f t="shared" si="37"/>
        <v>208.01418004458264</v>
      </c>
      <c r="T94">
        <f t="shared" si="22"/>
        <v>6.7999999999999918</v>
      </c>
      <c r="U94" s="2">
        <f t="shared" si="22"/>
        <v>4.5912805174920095</v>
      </c>
      <c r="V94" s="2">
        <f t="shared" si="23"/>
        <v>5.7098166638718331</v>
      </c>
      <c r="Y94">
        <f t="shared" si="24"/>
        <v>6.7999999999999918</v>
      </c>
      <c r="Z94">
        <f t="shared" si="25"/>
        <v>52.757151717445808</v>
      </c>
      <c r="AA94">
        <f t="shared" si="26"/>
        <v>56.285032668057745</v>
      </c>
      <c r="AC94">
        <f t="shared" si="27"/>
        <v>6.7999999999999918</v>
      </c>
      <c r="AD94">
        <f t="shared" si="28"/>
        <v>201.02898154498106</v>
      </c>
      <c r="AE94">
        <f t="shared" si="29"/>
        <v>208.01418004458264</v>
      </c>
      <c r="AF94">
        <f t="shared" si="30"/>
        <v>6.9851984996015801</v>
      </c>
    </row>
    <row r="95" spans="8:32" x14ac:dyDescent="0.3">
      <c r="H95">
        <f t="shared" si="31"/>
        <v>6.8999999999999915</v>
      </c>
      <c r="I95">
        <f t="shared" si="32"/>
        <v>4.500051689112686</v>
      </c>
      <c r="J95">
        <f t="shared" si="33"/>
        <v>53.216279769195012</v>
      </c>
      <c r="K95">
        <f t="shared" si="34"/>
        <v>206.32765311931311</v>
      </c>
      <c r="N95">
        <f t="shared" si="21"/>
        <v>6.8999999999999915</v>
      </c>
      <c r="O95">
        <f t="shared" si="35"/>
        <v>5.626206362590298</v>
      </c>
      <c r="P95">
        <f t="shared" si="36"/>
        <v>56.856014334444929</v>
      </c>
      <c r="Q95">
        <f t="shared" si="37"/>
        <v>213.67123239470777</v>
      </c>
      <c r="T95">
        <f t="shared" si="22"/>
        <v>6.8999999999999915</v>
      </c>
      <c r="U95" s="2">
        <f t="shared" si="22"/>
        <v>4.500051689112686</v>
      </c>
      <c r="V95" s="2">
        <f t="shared" si="23"/>
        <v>5.626206362590298</v>
      </c>
      <c r="Y95">
        <f t="shared" si="24"/>
        <v>6.8999999999999915</v>
      </c>
      <c r="Z95">
        <f t="shared" si="25"/>
        <v>53.216279769195012</v>
      </c>
      <c r="AA95">
        <f t="shared" si="26"/>
        <v>56.856014334444929</v>
      </c>
      <c r="AC95">
        <f t="shared" si="27"/>
        <v>6.8999999999999915</v>
      </c>
      <c r="AD95">
        <f t="shared" si="28"/>
        <v>206.32765311931311</v>
      </c>
      <c r="AE95">
        <f t="shared" si="29"/>
        <v>213.67123239470777</v>
      </c>
      <c r="AF95">
        <f t="shared" si="30"/>
        <v>7.34357927539466</v>
      </c>
    </row>
    <row r="96" spans="8:32" x14ac:dyDescent="0.3">
      <c r="H96">
        <f t="shared" si="31"/>
        <v>6.9999999999999911</v>
      </c>
      <c r="I96">
        <f t="shared" si="32"/>
        <v>4.4098684892662261</v>
      </c>
      <c r="J96">
        <f t="shared" si="33"/>
        <v>53.66628493810628</v>
      </c>
      <c r="K96">
        <f t="shared" si="34"/>
        <v>211.67178135467819</v>
      </c>
      <c r="N96">
        <f t="shared" si="21"/>
        <v>6.9999999999999911</v>
      </c>
      <c r="O96">
        <f t="shared" si="35"/>
        <v>5.5429949324980443</v>
      </c>
      <c r="P96">
        <f t="shared" si="36"/>
        <v>57.418634970703955</v>
      </c>
      <c r="Q96">
        <f t="shared" si="37"/>
        <v>219.38496485996521</v>
      </c>
      <c r="T96">
        <f t="shared" si="22"/>
        <v>6.9999999999999911</v>
      </c>
      <c r="U96" s="2">
        <f t="shared" si="22"/>
        <v>4.4098684892662261</v>
      </c>
      <c r="V96" s="2">
        <f t="shared" si="23"/>
        <v>5.5429949324980443</v>
      </c>
      <c r="Y96">
        <f t="shared" si="24"/>
        <v>6.9999999999999911</v>
      </c>
      <c r="Z96">
        <f t="shared" si="25"/>
        <v>53.66628493810628</v>
      </c>
      <c r="AA96">
        <f t="shared" si="26"/>
        <v>57.418634970703955</v>
      </c>
      <c r="AC96">
        <f t="shared" si="27"/>
        <v>6.9999999999999911</v>
      </c>
      <c r="AD96">
        <f t="shared" si="28"/>
        <v>211.67178135467819</v>
      </c>
      <c r="AE96">
        <f t="shared" si="29"/>
        <v>219.38496485996521</v>
      </c>
      <c r="AF96">
        <f t="shared" si="30"/>
        <v>7.7131835052870201</v>
      </c>
    </row>
    <row r="97" spans="8:32" x14ac:dyDescent="0.3">
      <c r="H97">
        <f t="shared" si="31"/>
        <v>7.0999999999999908</v>
      </c>
      <c r="I97">
        <f t="shared" si="32"/>
        <v>4.3207558870577873</v>
      </c>
      <c r="J97">
        <f t="shared" si="33"/>
        <v>54.1072717870329</v>
      </c>
      <c r="K97">
        <f t="shared" si="34"/>
        <v>217.06045919093515</v>
      </c>
      <c r="N97">
        <f t="shared" si="21"/>
        <v>7.0999999999999908</v>
      </c>
      <c r="O97">
        <f t="shared" si="35"/>
        <v>5.4602129175626137</v>
      </c>
      <c r="P97">
        <f t="shared" si="36"/>
        <v>57.972934463953763</v>
      </c>
      <c r="Q97">
        <f t="shared" si="37"/>
        <v>225.15454333169811</v>
      </c>
      <c r="T97">
        <f t="shared" si="22"/>
        <v>7.0999999999999908</v>
      </c>
      <c r="U97" s="2">
        <f t="shared" si="22"/>
        <v>4.3207558870577873</v>
      </c>
      <c r="V97" s="2">
        <f t="shared" si="23"/>
        <v>5.4602129175626137</v>
      </c>
      <c r="Y97">
        <f t="shared" si="24"/>
        <v>7.0999999999999908</v>
      </c>
      <c r="Z97">
        <f t="shared" si="25"/>
        <v>54.1072717870329</v>
      </c>
      <c r="AA97">
        <f t="shared" si="26"/>
        <v>57.972934463953763</v>
      </c>
      <c r="AC97">
        <f t="shared" si="27"/>
        <v>7.0999999999999908</v>
      </c>
      <c r="AD97">
        <f t="shared" si="28"/>
        <v>217.06045919093515</v>
      </c>
      <c r="AE97">
        <f t="shared" si="29"/>
        <v>225.15454333169811</v>
      </c>
      <c r="AF97">
        <f t="shared" si="30"/>
        <v>8.0940841407629591</v>
      </c>
    </row>
    <row r="98" spans="8:32" x14ac:dyDescent="0.3">
      <c r="H98">
        <f t="shared" si="31"/>
        <v>7.1999999999999904</v>
      </c>
      <c r="I98">
        <f t="shared" si="32"/>
        <v>4.2327367271784491</v>
      </c>
      <c r="J98">
        <f t="shared" si="33"/>
        <v>54.539347375738679</v>
      </c>
      <c r="K98">
        <f t="shared" si="34"/>
        <v>222.49279014907373</v>
      </c>
      <c r="N98">
        <f t="shared" si="21"/>
        <v>7.1999999999999904</v>
      </c>
      <c r="O98">
        <f t="shared" si="35"/>
        <v>5.3778896307474175</v>
      </c>
      <c r="P98">
        <f t="shared" si="36"/>
        <v>58.518955755710024</v>
      </c>
      <c r="Q98">
        <f t="shared" si="37"/>
        <v>230.9791378426813</v>
      </c>
      <c r="T98">
        <f t="shared" si="22"/>
        <v>7.1999999999999904</v>
      </c>
      <c r="U98" s="2">
        <f t="shared" si="22"/>
        <v>4.2327367271784491</v>
      </c>
      <c r="V98" s="2">
        <f t="shared" si="23"/>
        <v>5.3778896307474175</v>
      </c>
      <c r="Y98">
        <f t="shared" si="24"/>
        <v>7.1999999999999904</v>
      </c>
      <c r="Z98">
        <f t="shared" si="25"/>
        <v>54.539347375738679</v>
      </c>
      <c r="AA98">
        <f t="shared" si="26"/>
        <v>58.518955755710024</v>
      </c>
      <c r="AC98">
        <f t="shared" si="27"/>
        <v>7.1999999999999904</v>
      </c>
      <c r="AD98">
        <f t="shared" si="28"/>
        <v>222.49279014907373</v>
      </c>
      <c r="AE98">
        <f t="shared" si="29"/>
        <v>230.9791378426813</v>
      </c>
      <c r="AF98">
        <f t="shared" si="30"/>
        <v>8.4863476936075699</v>
      </c>
    </row>
    <row r="99" spans="8:32" x14ac:dyDescent="0.3">
      <c r="H99">
        <f t="shared" si="31"/>
        <v>7.2999999999999901</v>
      </c>
      <c r="I99">
        <f t="shared" si="32"/>
        <v>4.1458317890320568</v>
      </c>
      <c r="J99">
        <f t="shared" si="33"/>
        <v>54.962621048456526</v>
      </c>
      <c r="K99">
        <f t="shared" si="34"/>
        <v>227.96788857028349</v>
      </c>
      <c r="N99">
        <f t="shared" si="21"/>
        <v>7.2999999999999901</v>
      </c>
      <c r="O99">
        <f t="shared" si="35"/>
        <v>5.2960531601413017</v>
      </c>
      <c r="P99">
        <f t="shared" si="36"/>
        <v>59.056744718784763</v>
      </c>
      <c r="Q99">
        <f t="shared" si="37"/>
        <v>236.85792286640603</v>
      </c>
      <c r="T99">
        <f t="shared" si="22"/>
        <v>7.2999999999999901</v>
      </c>
      <c r="U99" s="2">
        <f t="shared" si="22"/>
        <v>4.1458317890320568</v>
      </c>
      <c r="V99" s="2">
        <f t="shared" si="23"/>
        <v>5.2960531601413017</v>
      </c>
      <c r="Y99">
        <f t="shared" si="24"/>
        <v>7.2999999999999901</v>
      </c>
      <c r="Z99">
        <f t="shared" si="25"/>
        <v>54.962621048456526</v>
      </c>
      <c r="AA99">
        <f t="shared" si="26"/>
        <v>59.056744718784763</v>
      </c>
      <c r="AC99">
        <f t="shared" si="27"/>
        <v>7.2999999999999901</v>
      </c>
      <c r="AD99">
        <f t="shared" si="28"/>
        <v>227.96788857028349</v>
      </c>
      <c r="AE99">
        <f t="shared" si="29"/>
        <v>236.85792286640603</v>
      </c>
      <c r="AF99">
        <f t="shared" si="30"/>
        <v>8.8900342961225363</v>
      </c>
    </row>
    <row r="100" spans="8:32" x14ac:dyDescent="0.3">
      <c r="H100">
        <f t="shared" si="31"/>
        <v>7.3999999999999897</v>
      </c>
      <c r="I100">
        <f t="shared" si="32"/>
        <v>4.0600598474274205</v>
      </c>
      <c r="J100">
        <f t="shared" si="33"/>
        <v>55.377204227359734</v>
      </c>
      <c r="K100">
        <f t="shared" si="34"/>
        <v>233.48487983407429</v>
      </c>
      <c r="N100">
        <f t="shared" si="21"/>
        <v>7.3999999999999897</v>
      </c>
      <c r="O100">
        <f t="shared" si="35"/>
        <v>5.2147303769364974</v>
      </c>
      <c r="P100">
        <f t="shared" si="36"/>
        <v>59.58635003479889</v>
      </c>
      <c r="Q100">
        <f t="shared" si="37"/>
        <v>242.79007760408521</v>
      </c>
      <c r="T100">
        <f t="shared" si="22"/>
        <v>7.3999999999999897</v>
      </c>
      <c r="U100" s="2">
        <f t="shared" si="22"/>
        <v>4.0600598474274205</v>
      </c>
      <c r="V100" s="2">
        <f t="shared" si="23"/>
        <v>5.2147303769364974</v>
      </c>
      <c r="Y100">
        <f t="shared" si="24"/>
        <v>7.3999999999999897</v>
      </c>
      <c r="Z100">
        <f t="shared" si="25"/>
        <v>55.377204227359734</v>
      </c>
      <c r="AA100">
        <f t="shared" si="26"/>
        <v>59.58635003479889</v>
      </c>
      <c r="AC100">
        <f t="shared" si="27"/>
        <v>7.3999999999999897</v>
      </c>
      <c r="AD100">
        <f t="shared" si="28"/>
        <v>233.48487983407429</v>
      </c>
      <c r="AE100">
        <f t="shared" si="29"/>
        <v>242.79007760408521</v>
      </c>
      <c r="AF100">
        <f t="shared" si="30"/>
        <v>9.3051977700109205</v>
      </c>
    </row>
    <row r="101" spans="8:32" x14ac:dyDescent="0.3">
      <c r="H101">
        <f t="shared" si="31"/>
        <v>7.4999999999999893</v>
      </c>
      <c r="I101">
        <f t="shared" si="32"/>
        <v>3.9754377345607246</v>
      </c>
      <c r="J101">
        <f t="shared" si="33"/>
        <v>55.783210212102475</v>
      </c>
      <c r="K101">
        <f t="shared" si="34"/>
        <v>239.04290055604741</v>
      </c>
      <c r="N101">
        <f t="shared" si="21"/>
        <v>7.4999999999999893</v>
      </c>
      <c r="O101">
        <f t="shared" si="35"/>
        <v>5.1339469451532542</v>
      </c>
      <c r="P101">
        <f t="shared" si="36"/>
        <v>60.107823072492543</v>
      </c>
      <c r="Q101">
        <f t="shared" si="37"/>
        <v>248.7747862594498</v>
      </c>
      <c r="T101">
        <f t="shared" si="22"/>
        <v>7.4999999999999893</v>
      </c>
      <c r="U101" s="2">
        <f t="shared" si="22"/>
        <v>3.9754377345607246</v>
      </c>
      <c r="V101" s="2">
        <f t="shared" si="23"/>
        <v>5.1339469451532542</v>
      </c>
      <c r="Y101">
        <f t="shared" si="24"/>
        <v>7.4999999999999893</v>
      </c>
      <c r="Z101">
        <f t="shared" si="25"/>
        <v>55.783210212102475</v>
      </c>
      <c r="AA101">
        <f t="shared" si="26"/>
        <v>60.107823072492543</v>
      </c>
      <c r="AC101">
        <f t="shared" si="27"/>
        <v>7.4999999999999893</v>
      </c>
      <c r="AD101">
        <f t="shared" si="28"/>
        <v>239.04290055604741</v>
      </c>
      <c r="AE101">
        <f t="shared" si="29"/>
        <v>248.7747862594498</v>
      </c>
      <c r="AF101">
        <f t="shared" si="30"/>
        <v>9.7318857034023836</v>
      </c>
    </row>
    <row r="102" spans="8:32" x14ac:dyDescent="0.3">
      <c r="H102">
        <f t="shared" si="31"/>
        <v>7.599999999999989</v>
      </c>
      <c r="I102">
        <f t="shared" si="32"/>
        <v>3.8919804030265261</v>
      </c>
      <c r="J102">
        <f t="shared" si="33"/>
        <v>56.180753985558546</v>
      </c>
      <c r="K102">
        <f t="shared" si="34"/>
        <v>244.64109876593045</v>
      </c>
      <c r="N102">
        <f t="shared" si="21"/>
        <v>7.599999999999989</v>
      </c>
      <c r="O102">
        <f t="shared" si="35"/>
        <v>5.0537273330095802</v>
      </c>
      <c r="P102">
        <f t="shared" si="36"/>
        <v>60.62121776700787</v>
      </c>
      <c r="Q102">
        <f t="shared" si="37"/>
        <v>254.81123830142482</v>
      </c>
      <c r="T102">
        <f t="shared" si="22"/>
        <v>7.599999999999989</v>
      </c>
      <c r="U102" s="2">
        <f t="shared" si="22"/>
        <v>3.8919804030265261</v>
      </c>
      <c r="V102" s="2">
        <f t="shared" si="23"/>
        <v>5.0537273330095802</v>
      </c>
      <c r="Y102">
        <f t="shared" si="24"/>
        <v>7.599999999999989</v>
      </c>
      <c r="Z102">
        <f t="shared" si="25"/>
        <v>56.180753985558546</v>
      </c>
      <c r="AA102">
        <f t="shared" si="26"/>
        <v>60.62121776700787</v>
      </c>
      <c r="AC102">
        <f t="shared" si="27"/>
        <v>7.599999999999989</v>
      </c>
      <c r="AD102">
        <f t="shared" si="28"/>
        <v>244.64109876593045</v>
      </c>
      <c r="AE102">
        <f t="shared" si="29"/>
        <v>254.81123830142482</v>
      </c>
      <c r="AF102">
        <f t="shared" si="30"/>
        <v>10.170139535494371</v>
      </c>
    </row>
    <row r="103" spans="8:32" x14ac:dyDescent="0.3">
      <c r="H103">
        <f t="shared" si="31"/>
        <v>7.6999999999999886</v>
      </c>
      <c r="I103">
        <f t="shared" si="32"/>
        <v>3.8097009896095555</v>
      </c>
      <c r="J103">
        <f t="shared" si="33"/>
        <v>56.569952025861198</v>
      </c>
      <c r="K103">
        <f t="shared" si="34"/>
        <v>250.27863406650144</v>
      </c>
      <c r="N103">
        <f t="shared" si="21"/>
        <v>7.6999999999999886</v>
      </c>
      <c r="O103">
        <f t="shared" si="35"/>
        <v>4.9740948258349986</v>
      </c>
      <c r="P103">
        <f t="shared" si="36"/>
        <v>61.126590500308829</v>
      </c>
      <c r="Q103">
        <f t="shared" si="37"/>
        <v>260.89862871479068</v>
      </c>
      <c r="T103">
        <f t="shared" si="22"/>
        <v>7.6999999999999886</v>
      </c>
      <c r="U103" s="2">
        <f t="shared" si="22"/>
        <v>3.8097009896095555</v>
      </c>
      <c r="V103" s="2">
        <f t="shared" si="23"/>
        <v>4.9740948258349986</v>
      </c>
      <c r="Y103">
        <f t="shared" si="24"/>
        <v>7.6999999999999886</v>
      </c>
      <c r="Z103">
        <f t="shared" si="25"/>
        <v>56.569952025861198</v>
      </c>
      <c r="AA103">
        <f t="shared" si="26"/>
        <v>61.126590500308829</v>
      </c>
      <c r="AC103">
        <f t="shared" si="27"/>
        <v>7.6999999999999886</v>
      </c>
      <c r="AD103">
        <f t="shared" si="28"/>
        <v>250.27863406650144</v>
      </c>
      <c r="AE103">
        <f t="shared" si="29"/>
        <v>260.89862871479068</v>
      </c>
      <c r="AF103">
        <f t="shared" si="30"/>
        <v>10.619994648289236</v>
      </c>
    </row>
    <row r="104" spans="8:32" x14ac:dyDescent="0.3">
      <c r="H104">
        <f t="shared" si="31"/>
        <v>7.7999999999999883</v>
      </c>
      <c r="I104">
        <f t="shared" si="32"/>
        <v>3.7286108796233295</v>
      </c>
      <c r="J104">
        <f t="shared" si="33"/>
        <v>56.950922124822156</v>
      </c>
      <c r="K104">
        <f t="shared" si="34"/>
        <v>255.95467777403562</v>
      </c>
      <c r="N104">
        <f t="shared" si="21"/>
        <v>7.7999999999999883</v>
      </c>
      <c r="O104">
        <f t="shared" si="35"/>
        <v>4.8950715404280185</v>
      </c>
      <c r="P104">
        <f t="shared" si="36"/>
        <v>61.623999982892329</v>
      </c>
      <c r="Q104">
        <f t="shared" si="37"/>
        <v>267.03615823895075</v>
      </c>
      <c r="T104">
        <f t="shared" si="22"/>
        <v>7.7999999999999883</v>
      </c>
      <c r="U104" s="2">
        <f t="shared" si="22"/>
        <v>3.7286108796233295</v>
      </c>
      <c r="V104" s="2">
        <f t="shared" si="23"/>
        <v>4.8950715404280185</v>
      </c>
      <c r="Y104">
        <f t="shared" si="24"/>
        <v>7.7999999999999883</v>
      </c>
      <c r="Z104">
        <f t="shared" si="25"/>
        <v>56.950922124822156</v>
      </c>
      <c r="AA104">
        <f t="shared" si="26"/>
        <v>61.623999982892329</v>
      </c>
      <c r="AC104">
        <f t="shared" si="27"/>
        <v>7.7999999999999883</v>
      </c>
      <c r="AD104">
        <f t="shared" si="28"/>
        <v>255.95467777403562</v>
      </c>
      <c r="AE104">
        <f t="shared" si="29"/>
        <v>267.03615823895075</v>
      </c>
      <c r="AF104">
        <f t="shared" si="30"/>
        <v>11.081480464915131</v>
      </c>
    </row>
    <row r="105" spans="8:32" x14ac:dyDescent="0.3">
      <c r="H105">
        <f t="shared" si="31"/>
        <v>7.8999999999999879</v>
      </c>
      <c r="I105">
        <f t="shared" si="32"/>
        <v>3.6487197715756636</v>
      </c>
      <c r="J105">
        <f t="shared" si="33"/>
        <v>57.323783212784491</v>
      </c>
      <c r="K105">
        <f t="shared" si="34"/>
        <v>261.66841304091594</v>
      </c>
      <c r="N105">
        <f t="shared" si="21"/>
        <v>7.8999999999999879</v>
      </c>
      <c r="O105">
        <f t="shared" si="35"/>
        <v>4.8166784407581771</v>
      </c>
      <c r="P105">
        <f t="shared" si="36"/>
        <v>62.113507136935134</v>
      </c>
      <c r="Q105">
        <f t="shared" si="37"/>
        <v>273.22303359494214</v>
      </c>
      <c r="T105">
        <f t="shared" si="22"/>
        <v>7.8999999999999879</v>
      </c>
      <c r="U105" s="2">
        <f t="shared" si="22"/>
        <v>3.6487197715756636</v>
      </c>
      <c r="V105" s="2">
        <f t="shared" si="23"/>
        <v>4.8166784407581771</v>
      </c>
      <c r="Y105">
        <f t="shared" si="24"/>
        <v>7.8999999999999879</v>
      </c>
      <c r="Z105">
        <f t="shared" si="25"/>
        <v>57.323783212784491</v>
      </c>
      <c r="AA105">
        <f t="shared" si="26"/>
        <v>62.113507136935134</v>
      </c>
      <c r="AC105">
        <f t="shared" si="27"/>
        <v>7.8999999999999879</v>
      </c>
      <c r="AD105">
        <f t="shared" si="28"/>
        <v>261.66841304091594</v>
      </c>
      <c r="AE105">
        <f t="shared" si="29"/>
        <v>273.22303359494214</v>
      </c>
      <c r="AF105">
        <f t="shared" si="30"/>
        <v>11.554620554026201</v>
      </c>
    </row>
    <row r="106" spans="8:32" x14ac:dyDescent="0.3">
      <c r="H106">
        <f t="shared" si="31"/>
        <v>7.9999999999999876</v>
      </c>
      <c r="I106">
        <f t="shared" si="32"/>
        <v>3.5700357419549471</v>
      </c>
      <c r="J106">
        <f t="shared" si="33"/>
        <v>57.688655189942054</v>
      </c>
      <c r="K106">
        <f t="shared" si="34"/>
        <v>267.41903496105226</v>
      </c>
      <c r="N106">
        <f t="shared" si="21"/>
        <v>7.9999999999999876</v>
      </c>
      <c r="O106">
        <f t="shared" si="35"/>
        <v>4.7389353549148741</v>
      </c>
      <c r="P106">
        <f t="shared" si="36"/>
        <v>62.595174981010949</v>
      </c>
      <c r="Q106">
        <f t="shared" si="37"/>
        <v>279.45846770083944</v>
      </c>
      <c r="T106">
        <f t="shared" si="22"/>
        <v>7.9999999999999876</v>
      </c>
      <c r="U106" s="2">
        <f t="shared" si="22"/>
        <v>3.5700357419549471</v>
      </c>
      <c r="V106" s="2">
        <f t="shared" si="23"/>
        <v>4.7389353549148741</v>
      </c>
      <c r="Y106">
        <f t="shared" si="24"/>
        <v>7.9999999999999876</v>
      </c>
      <c r="Z106">
        <f t="shared" si="25"/>
        <v>57.688655189942054</v>
      </c>
      <c r="AA106">
        <f t="shared" si="26"/>
        <v>62.595174981010949</v>
      </c>
      <c r="AC106">
        <f t="shared" si="27"/>
        <v>7.9999999999999876</v>
      </c>
      <c r="AD106">
        <f t="shared" si="28"/>
        <v>267.41903496105226</v>
      </c>
      <c r="AE106">
        <f t="shared" si="29"/>
        <v>279.45846770083944</v>
      </c>
      <c r="AF106">
        <f t="shared" si="30"/>
        <v>12.039432739787173</v>
      </c>
    </row>
    <row r="107" spans="8:32" x14ac:dyDescent="0.3">
      <c r="H107">
        <f t="shared" si="31"/>
        <v>8.0999999999999872</v>
      </c>
      <c r="I107">
        <f t="shared" si="32"/>
        <v>3.4925653099449407</v>
      </c>
      <c r="J107">
        <f t="shared" si="33"/>
        <v>58.045658764137549</v>
      </c>
      <c r="K107">
        <f t="shared" si="34"/>
        <v>273.20575065875624</v>
      </c>
      <c r="N107">
        <f t="shared" si="21"/>
        <v>8.0999999999999872</v>
      </c>
      <c r="O107">
        <f t="shared" si="35"/>
        <v>4.6618609932069068</v>
      </c>
      <c r="P107">
        <f t="shared" si="36"/>
        <v>63.069068516502433</v>
      </c>
      <c r="Q107">
        <f t="shared" si="37"/>
        <v>285.74167987571508</v>
      </c>
      <c r="T107">
        <f t="shared" si="22"/>
        <v>8.0999999999999872</v>
      </c>
      <c r="U107" s="2">
        <f t="shared" si="22"/>
        <v>3.4925653099449407</v>
      </c>
      <c r="V107" s="2">
        <f t="shared" si="23"/>
        <v>4.6618609932069068</v>
      </c>
      <c r="Y107">
        <f t="shared" si="24"/>
        <v>8.0999999999999872</v>
      </c>
      <c r="Z107">
        <f t="shared" si="25"/>
        <v>58.045658764137549</v>
      </c>
      <c r="AA107">
        <f t="shared" si="26"/>
        <v>63.069068516502433</v>
      </c>
      <c r="AC107">
        <f t="shared" si="27"/>
        <v>8.0999999999999872</v>
      </c>
      <c r="AD107">
        <f t="shared" si="28"/>
        <v>273.20575065875624</v>
      </c>
      <c r="AE107">
        <f t="shared" si="29"/>
        <v>285.74167987571508</v>
      </c>
      <c r="AF107">
        <f t="shared" si="30"/>
        <v>12.535929216958834</v>
      </c>
    </row>
    <row r="108" spans="8:32" x14ac:dyDescent="0.3">
      <c r="H108">
        <f t="shared" si="31"/>
        <v>8.1999999999999869</v>
      </c>
      <c r="I108">
        <f t="shared" si="32"/>
        <v>3.4163135018894133</v>
      </c>
      <c r="J108">
        <f t="shared" si="33"/>
        <v>58.394915295132044</v>
      </c>
      <c r="K108">
        <f t="shared" si="34"/>
        <v>279.02777936171975</v>
      </c>
      <c r="N108">
        <f t="shared" si="21"/>
        <v>8.1999999999999869</v>
      </c>
      <c r="O108">
        <f t="shared" si="35"/>
        <v>4.5854729673185357</v>
      </c>
      <c r="P108">
        <f t="shared" si="36"/>
        <v>63.535254615823121</v>
      </c>
      <c r="Q108">
        <f t="shared" si="37"/>
        <v>292.07189603233138</v>
      </c>
      <c r="T108">
        <f t="shared" si="22"/>
        <v>8.1999999999999869</v>
      </c>
      <c r="U108" s="2">
        <f t="shared" si="22"/>
        <v>3.4163135018894133</v>
      </c>
      <c r="V108" s="2">
        <f t="shared" si="23"/>
        <v>4.5854729673185357</v>
      </c>
      <c r="Y108">
        <f t="shared" si="24"/>
        <v>8.1999999999999869</v>
      </c>
      <c r="Z108">
        <f t="shared" si="25"/>
        <v>58.394915295132044</v>
      </c>
      <c r="AA108">
        <f t="shared" si="26"/>
        <v>63.535254615823121</v>
      </c>
      <c r="AC108">
        <f t="shared" si="27"/>
        <v>8.1999999999999869</v>
      </c>
      <c r="AD108">
        <f t="shared" si="28"/>
        <v>279.02777936171975</v>
      </c>
      <c r="AE108">
        <f t="shared" si="29"/>
        <v>292.07189603233138</v>
      </c>
      <c r="AF108">
        <f t="shared" si="30"/>
        <v>13.044116670611629</v>
      </c>
    </row>
    <row r="109" spans="8:32" x14ac:dyDescent="0.3">
      <c r="H109">
        <f t="shared" si="31"/>
        <v>8.2999999999999865</v>
      </c>
      <c r="I109">
        <f t="shared" si="32"/>
        <v>3.3412839153413101</v>
      </c>
      <c r="J109">
        <f t="shared" si="33"/>
        <v>58.736546645320985</v>
      </c>
      <c r="K109">
        <f t="shared" si="34"/>
        <v>284.8843524587424</v>
      </c>
      <c r="N109">
        <f t="shared" si="21"/>
        <v>8.2999999999999865</v>
      </c>
      <c r="O109">
        <f t="shared" si="35"/>
        <v>4.5097878104299891</v>
      </c>
      <c r="P109">
        <f t="shared" si="36"/>
        <v>63.993801912554972</v>
      </c>
      <c r="Q109">
        <f t="shared" si="37"/>
        <v>298.44834885875031</v>
      </c>
      <c r="T109">
        <f t="shared" si="22"/>
        <v>8.2999999999999865</v>
      </c>
      <c r="U109" s="2">
        <f t="shared" si="22"/>
        <v>3.3412839153413101</v>
      </c>
      <c r="V109" s="2">
        <f t="shared" si="23"/>
        <v>4.5097878104299891</v>
      </c>
      <c r="Y109">
        <f t="shared" si="24"/>
        <v>8.2999999999999865</v>
      </c>
      <c r="Z109">
        <f t="shared" si="25"/>
        <v>58.736546645320985</v>
      </c>
      <c r="AA109">
        <f t="shared" si="26"/>
        <v>63.993801912554972</v>
      </c>
      <c r="AC109">
        <f t="shared" si="27"/>
        <v>8.2999999999999865</v>
      </c>
      <c r="AD109">
        <f t="shared" si="28"/>
        <v>284.8843524587424</v>
      </c>
      <c r="AE109">
        <f t="shared" si="29"/>
        <v>298.44834885875031</v>
      </c>
      <c r="AF109">
        <f t="shared" si="30"/>
        <v>13.563996400007909</v>
      </c>
    </row>
    <row r="110" spans="8:32" x14ac:dyDescent="0.3">
      <c r="H110">
        <f t="shared" si="31"/>
        <v>8.3999999999999861</v>
      </c>
      <c r="I110">
        <f t="shared" si="32"/>
        <v>3.2674787825442415</v>
      </c>
      <c r="J110">
        <f t="shared" si="33"/>
        <v>59.070675036855114</v>
      </c>
      <c r="K110">
        <f t="shared" si="34"/>
        <v>290.7747135428512</v>
      </c>
      <c r="N110">
        <f t="shared" si="21"/>
        <v>8.3999999999999861</v>
      </c>
      <c r="O110">
        <f t="shared" si="35"/>
        <v>4.4348209982126674</v>
      </c>
      <c r="P110">
        <f t="shared" si="36"/>
        <v>64.444780693597977</v>
      </c>
      <c r="Q110">
        <f t="shared" si="37"/>
        <v>304.87027798905797</v>
      </c>
      <c r="T110">
        <f t="shared" si="22"/>
        <v>8.3999999999999861</v>
      </c>
      <c r="U110" s="2">
        <f t="shared" si="22"/>
        <v>3.2674787825442415</v>
      </c>
      <c r="V110" s="2">
        <f t="shared" si="23"/>
        <v>4.4348209982126674</v>
      </c>
      <c r="Y110">
        <f t="shared" si="24"/>
        <v>8.3999999999999861</v>
      </c>
      <c r="Z110">
        <f t="shared" si="25"/>
        <v>59.070675036855114</v>
      </c>
      <c r="AA110">
        <f t="shared" si="26"/>
        <v>64.444780693597977</v>
      </c>
      <c r="AC110">
        <f t="shared" si="27"/>
        <v>8.3999999999999861</v>
      </c>
      <c r="AD110">
        <f t="shared" si="28"/>
        <v>290.7747135428512</v>
      </c>
      <c r="AE110">
        <f t="shared" si="29"/>
        <v>304.87027798905797</v>
      </c>
      <c r="AF110">
        <f t="shared" si="30"/>
        <v>14.095564446206765</v>
      </c>
    </row>
    <row r="111" spans="8:32" x14ac:dyDescent="0.3">
      <c r="H111">
        <f t="shared" si="31"/>
        <v>8.4999999999999858</v>
      </c>
      <c r="I111">
        <f t="shared" si="32"/>
        <v>3.1948990332067879</v>
      </c>
      <c r="J111">
        <f t="shared" si="33"/>
        <v>59.397422915109537</v>
      </c>
      <c r="K111">
        <f t="shared" si="34"/>
        <v>296.69811844044943</v>
      </c>
      <c r="N111">
        <f t="shared" si="21"/>
        <v>8.4999999999999858</v>
      </c>
      <c r="O111">
        <f t="shared" si="35"/>
        <v>4.3605869706117604</v>
      </c>
      <c r="P111">
        <f t="shared" si="36"/>
        <v>64.888262793419244</v>
      </c>
      <c r="Q111">
        <f t="shared" si="37"/>
        <v>311.33693016340885</v>
      </c>
      <c r="T111">
        <f t="shared" si="22"/>
        <v>8.4999999999999858</v>
      </c>
      <c r="U111" s="2">
        <f t="shared" si="22"/>
        <v>3.1948990332067879</v>
      </c>
      <c r="V111" s="2">
        <f t="shared" si="23"/>
        <v>4.3605869706117604</v>
      </c>
      <c r="Y111">
        <f t="shared" si="24"/>
        <v>8.4999999999999858</v>
      </c>
      <c r="Z111">
        <f t="shared" si="25"/>
        <v>59.397422915109537</v>
      </c>
      <c r="AA111">
        <f t="shared" si="26"/>
        <v>64.888262793419244</v>
      </c>
      <c r="AC111">
        <f t="shared" si="27"/>
        <v>8.4999999999999858</v>
      </c>
      <c r="AD111">
        <f t="shared" si="28"/>
        <v>296.69811844044943</v>
      </c>
      <c r="AE111">
        <f t="shared" si="29"/>
        <v>311.33693016340885</v>
      </c>
      <c r="AF111">
        <f t="shared" si="30"/>
        <v>14.638811722959417</v>
      </c>
    </row>
    <row r="112" spans="8:32" x14ac:dyDescent="0.3">
      <c r="H112">
        <f t="shared" si="31"/>
        <v>8.5999999999999854</v>
      </c>
      <c r="I112">
        <f t="shared" si="32"/>
        <v>3.1235443564425092</v>
      </c>
      <c r="J112">
        <f t="shared" si="33"/>
        <v>59.716912818430217</v>
      </c>
      <c r="K112">
        <f t="shared" si="34"/>
        <v>302.65383522712642</v>
      </c>
      <c r="N112">
        <f t="shared" si="21"/>
        <v>8.5999999999999854</v>
      </c>
      <c r="O112">
        <f t="shared" si="35"/>
        <v>4.2870991543316146</v>
      </c>
      <c r="P112">
        <f t="shared" si="36"/>
        <v>65.324321490480415</v>
      </c>
      <c r="Q112">
        <f t="shared" si="37"/>
        <v>317.84755937760383</v>
      </c>
      <c r="T112">
        <f t="shared" si="22"/>
        <v>8.5999999999999854</v>
      </c>
      <c r="U112" s="2">
        <f t="shared" si="22"/>
        <v>3.1235443564425092</v>
      </c>
      <c r="V112" s="2">
        <f t="shared" si="23"/>
        <v>4.2870991543316146</v>
      </c>
      <c r="Y112">
        <f t="shared" si="24"/>
        <v>8.5999999999999854</v>
      </c>
      <c r="Z112">
        <f t="shared" si="25"/>
        <v>59.716912818430217</v>
      </c>
      <c r="AA112">
        <f t="shared" si="26"/>
        <v>65.324321490480415</v>
      </c>
      <c r="AC112">
        <f t="shared" si="27"/>
        <v>8.5999999999999854</v>
      </c>
      <c r="AD112">
        <f t="shared" si="28"/>
        <v>302.65383522712642</v>
      </c>
      <c r="AE112">
        <f t="shared" si="29"/>
        <v>317.84755937760383</v>
      </c>
      <c r="AF112">
        <f t="shared" si="30"/>
        <v>15.193724150477408</v>
      </c>
    </row>
    <row r="113" spans="8:32" x14ac:dyDescent="0.3">
      <c r="H113">
        <f t="shared" si="31"/>
        <v>8.6999999999999851</v>
      </c>
      <c r="I113">
        <f t="shared" si="32"/>
        <v>3.0534132617604426</v>
      </c>
      <c r="J113">
        <f t="shared" si="33"/>
        <v>60.029267254074469</v>
      </c>
      <c r="K113">
        <f t="shared" si="34"/>
        <v>308.64114423075165</v>
      </c>
      <c r="N113">
        <f t="shared" si="21"/>
        <v>8.6999999999999851</v>
      </c>
      <c r="O113">
        <f t="shared" si="35"/>
        <v>4.2143699859419721</v>
      </c>
      <c r="P113">
        <f t="shared" si="36"/>
        <v>65.753031405913575</v>
      </c>
      <c r="Q113">
        <f t="shared" si="37"/>
        <v>324.40142702242355</v>
      </c>
      <c r="T113">
        <f t="shared" si="22"/>
        <v>8.6999999999999851</v>
      </c>
      <c r="U113" s="2">
        <f t="shared" si="22"/>
        <v>3.0534132617604426</v>
      </c>
      <c r="V113" s="2">
        <f t="shared" si="23"/>
        <v>4.2143699859419721</v>
      </c>
      <c r="Y113">
        <f t="shared" si="24"/>
        <v>8.6999999999999851</v>
      </c>
      <c r="Z113">
        <f t="shared" si="25"/>
        <v>60.029267254074469</v>
      </c>
      <c r="AA113">
        <f t="shared" si="26"/>
        <v>65.753031405913575</v>
      </c>
      <c r="AC113">
        <f t="shared" si="27"/>
        <v>8.6999999999999851</v>
      </c>
      <c r="AD113">
        <f t="shared" si="28"/>
        <v>308.64114423075165</v>
      </c>
      <c r="AE113">
        <f t="shared" si="29"/>
        <v>324.40142702242355</v>
      </c>
      <c r="AF113">
        <f t="shared" si="30"/>
        <v>15.760282791671898</v>
      </c>
    </row>
    <row r="114" spans="8:32" x14ac:dyDescent="0.3">
      <c r="H114">
        <f t="shared" si="31"/>
        <v>8.7999999999999847</v>
      </c>
      <c r="I114">
        <f t="shared" si="32"/>
        <v>2.9845031390024284</v>
      </c>
      <c r="J114">
        <f t="shared" si="33"/>
        <v>60.33460858025051</v>
      </c>
      <c r="K114">
        <f t="shared" si="34"/>
        <v>314.65933802246792</v>
      </c>
      <c r="N114">
        <f t="shared" si="21"/>
        <v>8.7999999999999847</v>
      </c>
      <c r="O114">
        <f t="shared" si="35"/>
        <v>4.1424109355260379</v>
      </c>
      <c r="P114">
        <f t="shared" si="36"/>
        <v>66.174468404507778</v>
      </c>
      <c r="Q114">
        <f t="shared" si="37"/>
        <v>330.99780201294459</v>
      </c>
      <c r="T114">
        <f t="shared" si="22"/>
        <v>8.7999999999999847</v>
      </c>
      <c r="U114" s="2">
        <f t="shared" si="22"/>
        <v>2.9845031390024284</v>
      </c>
      <c r="V114" s="2">
        <f t="shared" si="23"/>
        <v>4.1424109355260379</v>
      </c>
      <c r="Y114">
        <f t="shared" si="24"/>
        <v>8.7999999999999847</v>
      </c>
      <c r="Z114">
        <f t="shared" si="25"/>
        <v>60.33460858025051</v>
      </c>
      <c r="AA114">
        <f t="shared" si="26"/>
        <v>66.174468404507778</v>
      </c>
      <c r="AC114">
        <f t="shared" si="27"/>
        <v>8.7999999999999847</v>
      </c>
      <c r="AD114">
        <f t="shared" si="28"/>
        <v>314.65933802246792</v>
      </c>
      <c r="AE114">
        <f t="shared" si="29"/>
        <v>330.99780201294459</v>
      </c>
      <c r="AF114">
        <f t="shared" si="30"/>
        <v>16.338463990476669</v>
      </c>
    </row>
    <row r="115" spans="8:32" x14ac:dyDescent="0.3">
      <c r="H115">
        <f t="shared" si="31"/>
        <v>8.8999999999999844</v>
      </c>
      <c r="I115">
        <f t="shared" si="32"/>
        <v>2.9168103171345869</v>
      </c>
      <c r="J115">
        <f t="shared" si="33"/>
        <v>60.63305889415075</v>
      </c>
      <c r="K115">
        <f t="shared" si="34"/>
        <v>320.70772139618799</v>
      </c>
      <c r="N115">
        <f t="shared" si="21"/>
        <v>8.8999999999999844</v>
      </c>
      <c r="O115">
        <f t="shared" si="35"/>
        <v>4.0712325307942701</v>
      </c>
      <c r="P115">
        <f t="shared" si="36"/>
        <v>66.588709498060382</v>
      </c>
      <c r="Q115">
        <f t="shared" si="37"/>
        <v>337.635960908073</v>
      </c>
      <c r="T115">
        <f t="shared" si="22"/>
        <v>8.8999999999999844</v>
      </c>
      <c r="U115" s="2">
        <f t="shared" si="22"/>
        <v>2.9168103171345869</v>
      </c>
      <c r="V115" s="2">
        <f t="shared" si="23"/>
        <v>4.0712325307942701</v>
      </c>
      <c r="Y115">
        <f t="shared" si="24"/>
        <v>8.8999999999999844</v>
      </c>
      <c r="Z115">
        <f t="shared" si="25"/>
        <v>60.63305889415075</v>
      </c>
      <c r="AA115">
        <f t="shared" si="26"/>
        <v>66.588709498060382</v>
      </c>
      <c r="AC115">
        <f t="shared" si="27"/>
        <v>8.8999999999999844</v>
      </c>
      <c r="AD115">
        <f t="shared" si="28"/>
        <v>320.70772139618799</v>
      </c>
      <c r="AE115">
        <f t="shared" si="29"/>
        <v>337.635960908073</v>
      </c>
      <c r="AF115">
        <f t="shared" si="30"/>
        <v>16.92823951188501</v>
      </c>
    </row>
    <row r="116" spans="8:32" x14ac:dyDescent="0.3">
      <c r="H116">
        <f t="shared" si="31"/>
        <v>8.999999999999984</v>
      </c>
      <c r="I116">
        <f t="shared" si="32"/>
        <v>2.850330121810889</v>
      </c>
      <c r="J116">
        <f t="shared" si="33"/>
        <v>60.924739925864209</v>
      </c>
      <c r="K116">
        <f t="shared" si="34"/>
        <v>326.78561133718875</v>
      </c>
      <c r="N116">
        <f t="shared" si="21"/>
        <v>8.999999999999984</v>
      </c>
      <c r="O116">
        <f t="shared" si="35"/>
        <v>4.0008443815908432</v>
      </c>
      <c r="P116">
        <f t="shared" si="36"/>
        <v>66.995832751139815</v>
      </c>
      <c r="Q116">
        <f t="shared" si="37"/>
        <v>344.31518802053301</v>
      </c>
      <c r="T116">
        <f t="shared" si="22"/>
        <v>8.999999999999984</v>
      </c>
      <c r="U116" s="2">
        <f t="shared" si="22"/>
        <v>2.850330121810889</v>
      </c>
      <c r="V116" s="2">
        <f t="shared" si="23"/>
        <v>4.0008443815908432</v>
      </c>
      <c r="Y116">
        <f t="shared" si="24"/>
        <v>8.999999999999984</v>
      </c>
      <c r="Z116">
        <f t="shared" si="25"/>
        <v>60.924739925864209</v>
      </c>
      <c r="AA116">
        <f t="shared" si="26"/>
        <v>66.995832751139815</v>
      </c>
      <c r="AC116">
        <f t="shared" si="27"/>
        <v>8.999999999999984</v>
      </c>
      <c r="AD116">
        <f t="shared" si="28"/>
        <v>326.78561133718875</v>
      </c>
      <c r="AE116">
        <f t="shared" si="29"/>
        <v>344.31518802053301</v>
      </c>
      <c r="AF116">
        <f t="shared" si="30"/>
        <v>17.52957668334426</v>
      </c>
    </row>
    <row r="117" spans="8:32" x14ac:dyDescent="0.3">
      <c r="H117">
        <f t="shared" si="31"/>
        <v>9.0999999999999837</v>
      </c>
      <c r="I117">
        <f t="shared" si="32"/>
        <v>2.7850569316367579</v>
      </c>
      <c r="J117">
        <f t="shared" si="33"/>
        <v>61.209772938045298</v>
      </c>
      <c r="K117">
        <f t="shared" si="34"/>
        <v>332.89233698038424</v>
      </c>
      <c r="N117">
        <f t="shared" si="21"/>
        <v>9.0999999999999837</v>
      </c>
      <c r="O117">
        <f t="shared" si="35"/>
        <v>3.9312552047227909</v>
      </c>
      <c r="P117">
        <f t="shared" si="36"/>
        <v>67.395917189298899</v>
      </c>
      <c r="Q117">
        <f t="shared" si="37"/>
        <v>351.03477551755498</v>
      </c>
      <c r="T117">
        <f t="shared" si="22"/>
        <v>9.0999999999999837</v>
      </c>
      <c r="U117" s="2">
        <f t="shared" si="22"/>
        <v>2.7850569316367579</v>
      </c>
      <c r="V117" s="2">
        <f t="shared" si="23"/>
        <v>3.9312552047227909</v>
      </c>
      <c r="Y117">
        <f t="shared" si="24"/>
        <v>9.0999999999999837</v>
      </c>
      <c r="Z117">
        <f t="shared" si="25"/>
        <v>61.209772938045298</v>
      </c>
      <c r="AA117">
        <f t="shared" si="26"/>
        <v>67.395917189298899</v>
      </c>
      <c r="AC117">
        <f t="shared" si="27"/>
        <v>9.0999999999999837</v>
      </c>
      <c r="AD117">
        <f t="shared" si="28"/>
        <v>332.89233698038424</v>
      </c>
      <c r="AE117">
        <f t="shared" si="29"/>
        <v>351.03477551755498</v>
      </c>
      <c r="AF117">
        <f t="shared" si="30"/>
        <v>18.142438537170733</v>
      </c>
    </row>
    <row r="118" spans="8:32" x14ac:dyDescent="0.3">
      <c r="H118">
        <f t="shared" si="31"/>
        <v>9.1999999999999833</v>
      </c>
      <c r="I118">
        <f t="shared" si="32"/>
        <v>2.7209842330702694</v>
      </c>
      <c r="J118">
        <f t="shared" si="33"/>
        <v>61.488278631208971</v>
      </c>
      <c r="K118">
        <f t="shared" si="34"/>
        <v>339.02723955884693</v>
      </c>
      <c r="N118">
        <f t="shared" si="21"/>
        <v>9.1999999999999833</v>
      </c>
      <c r="O118">
        <f t="shared" si="35"/>
        <v>3.8624728490449085</v>
      </c>
      <c r="P118">
        <f t="shared" si="36"/>
        <v>67.789042709771181</v>
      </c>
      <c r="Q118">
        <f t="shared" si="37"/>
        <v>357.79402351250849</v>
      </c>
      <c r="T118">
        <f t="shared" si="22"/>
        <v>9.1999999999999833</v>
      </c>
      <c r="U118" s="2">
        <f t="shared" si="22"/>
        <v>2.7209842330702694</v>
      </c>
      <c r="V118" s="2">
        <f t="shared" si="23"/>
        <v>3.8624728490449085</v>
      </c>
      <c r="Y118">
        <f t="shared" si="24"/>
        <v>9.1999999999999833</v>
      </c>
      <c r="Z118">
        <f t="shared" si="25"/>
        <v>61.488278631208971</v>
      </c>
      <c r="AA118">
        <f t="shared" si="26"/>
        <v>67.789042709771181</v>
      </c>
      <c r="AC118">
        <f t="shared" si="27"/>
        <v>9.1999999999999833</v>
      </c>
      <c r="AD118">
        <f t="shared" si="28"/>
        <v>339.02723955884693</v>
      </c>
      <c r="AE118">
        <f t="shared" si="29"/>
        <v>357.79402351250849</v>
      </c>
      <c r="AF118">
        <f t="shared" si="30"/>
        <v>18.766783953661559</v>
      </c>
    </row>
    <row r="119" spans="8:32" x14ac:dyDescent="0.3">
      <c r="H119">
        <f t="shared" si="31"/>
        <v>9.2999999999999829</v>
      </c>
      <c r="I119">
        <f t="shared" si="32"/>
        <v>2.658104673907526</v>
      </c>
      <c r="J119">
        <f t="shared" si="33"/>
        <v>61.760377054515999</v>
      </c>
      <c r="K119">
        <f t="shared" si="34"/>
        <v>345.18967234313317</v>
      </c>
      <c r="N119">
        <f t="shared" si="21"/>
        <v>9.2999999999999829</v>
      </c>
      <c r="O119">
        <f t="shared" si="35"/>
        <v>3.7945043207367197</v>
      </c>
      <c r="P119">
        <f t="shared" si="36"/>
        <v>68.175289994675666</v>
      </c>
      <c r="Q119">
        <f t="shared" si="37"/>
        <v>364.59224014773082</v>
      </c>
      <c r="T119">
        <f t="shared" si="22"/>
        <v>9.2999999999999829</v>
      </c>
      <c r="U119" s="2">
        <f t="shared" si="22"/>
        <v>2.658104673907526</v>
      </c>
      <c r="V119" s="2">
        <f t="shared" si="23"/>
        <v>3.7945043207367197</v>
      </c>
      <c r="Y119">
        <f t="shared" si="24"/>
        <v>9.2999999999999829</v>
      </c>
      <c r="Z119">
        <f t="shared" si="25"/>
        <v>61.760377054515999</v>
      </c>
      <c r="AA119">
        <f t="shared" si="26"/>
        <v>68.175289994675666</v>
      </c>
      <c r="AC119">
        <f t="shared" si="27"/>
        <v>9.2999999999999829</v>
      </c>
      <c r="AD119">
        <f t="shared" si="28"/>
        <v>345.18967234313317</v>
      </c>
      <c r="AE119">
        <f t="shared" si="29"/>
        <v>364.59224014773082</v>
      </c>
      <c r="AF119">
        <f t="shared" si="30"/>
        <v>19.402567804597652</v>
      </c>
    </row>
    <row r="120" spans="8:32" x14ac:dyDescent="0.3">
      <c r="H120">
        <f t="shared" si="31"/>
        <v>9.3999999999999826</v>
      </c>
      <c r="I120">
        <f t="shared" si="32"/>
        <v>2.5964101153073615</v>
      </c>
      <c r="J120">
        <f t="shared" si="33"/>
        <v>62.026187521906749</v>
      </c>
      <c r="K120">
        <f t="shared" si="34"/>
        <v>351.37900057195429</v>
      </c>
      <c r="N120">
        <f t="shared" si="21"/>
        <v>9.3999999999999826</v>
      </c>
      <c r="O120">
        <f t="shared" si="35"/>
        <v>3.7273558087108345</v>
      </c>
      <c r="P120">
        <f t="shared" si="36"/>
        <v>68.554740426749333</v>
      </c>
      <c r="Q120">
        <f t="shared" si="37"/>
        <v>371.42874166880205</v>
      </c>
      <c r="T120">
        <f t="shared" si="22"/>
        <v>9.3999999999999826</v>
      </c>
      <c r="U120" s="2">
        <f t="shared" si="22"/>
        <v>2.5964101153073615</v>
      </c>
      <c r="V120" s="2">
        <f t="shared" si="23"/>
        <v>3.7273558087108345</v>
      </c>
      <c r="Y120">
        <f t="shared" si="24"/>
        <v>9.3999999999999826</v>
      </c>
      <c r="Z120">
        <f t="shared" si="25"/>
        <v>62.026187521906749</v>
      </c>
      <c r="AA120">
        <f t="shared" si="26"/>
        <v>68.554740426749333</v>
      </c>
      <c r="AC120">
        <f t="shared" si="27"/>
        <v>9.3999999999999826</v>
      </c>
      <c r="AD120">
        <f t="shared" si="28"/>
        <v>351.37900057195429</v>
      </c>
      <c r="AE120">
        <f t="shared" si="29"/>
        <v>371.42874166880205</v>
      </c>
      <c r="AF120">
        <f t="shared" si="30"/>
        <v>20.049741096847754</v>
      </c>
    </row>
    <row r="121" spans="8:32" x14ac:dyDescent="0.3">
      <c r="H121">
        <f t="shared" si="31"/>
        <v>9.4999999999999822</v>
      </c>
      <c r="I121">
        <f t="shared" si="32"/>
        <v>2.535891682318546</v>
      </c>
      <c r="J121">
        <f t="shared" si="33"/>
        <v>62.285828533437488</v>
      </c>
      <c r="K121">
        <f t="shared" si="34"/>
        <v>357.59460137472149</v>
      </c>
      <c r="N121">
        <f t="shared" si="21"/>
        <v>9.4999999999999822</v>
      </c>
      <c r="O121">
        <f t="shared" si="35"/>
        <v>3.6610327100952738</v>
      </c>
      <c r="P121">
        <f t="shared" si="36"/>
        <v>68.927476007620413</v>
      </c>
      <c r="Q121">
        <f t="shared" si="37"/>
        <v>378.30285249052054</v>
      </c>
      <c r="T121">
        <f t="shared" si="22"/>
        <v>9.4999999999999822</v>
      </c>
      <c r="U121" s="2">
        <f t="shared" si="22"/>
        <v>2.535891682318546</v>
      </c>
      <c r="V121" s="2">
        <f t="shared" si="23"/>
        <v>3.6610327100952738</v>
      </c>
      <c r="Y121">
        <f t="shared" si="24"/>
        <v>9.4999999999999822</v>
      </c>
      <c r="Z121">
        <f t="shared" si="25"/>
        <v>62.285828533437488</v>
      </c>
      <c r="AA121">
        <f t="shared" si="26"/>
        <v>68.927476007620413</v>
      </c>
      <c r="AC121">
        <f t="shared" si="27"/>
        <v>9.4999999999999822</v>
      </c>
      <c r="AD121">
        <f t="shared" si="28"/>
        <v>357.59460137472149</v>
      </c>
      <c r="AE121">
        <f t="shared" si="29"/>
        <v>378.30285249052054</v>
      </c>
      <c r="AF121">
        <f t="shared" si="30"/>
        <v>20.708251115799044</v>
      </c>
    </row>
    <row r="122" spans="8:32" x14ac:dyDescent="0.3">
      <c r="H122">
        <f t="shared" si="31"/>
        <v>9.5999999999999819</v>
      </c>
      <c r="I122">
        <f t="shared" si="32"/>
        <v>2.4765398128802385</v>
      </c>
      <c r="J122">
        <f t="shared" si="33"/>
        <v>62.539417701669343</v>
      </c>
      <c r="K122">
        <f t="shared" si="34"/>
        <v>363.83586368647684</v>
      </c>
      <c r="N122">
        <f t="shared" si="21"/>
        <v>9.5999999999999819</v>
      </c>
      <c r="O122">
        <f t="shared" si="35"/>
        <v>3.5955396557353829</v>
      </c>
      <c r="P122">
        <f t="shared" si="36"/>
        <v>69.293579278629934</v>
      </c>
      <c r="Q122">
        <f t="shared" si="37"/>
        <v>385.21390525483304</v>
      </c>
      <c r="T122">
        <f t="shared" si="22"/>
        <v>9.5999999999999819</v>
      </c>
      <c r="U122" s="2">
        <f t="shared" si="22"/>
        <v>2.4765398128802385</v>
      </c>
      <c r="V122" s="2">
        <f t="shared" si="23"/>
        <v>3.5955396557353829</v>
      </c>
      <c r="Y122">
        <f t="shared" si="24"/>
        <v>9.5999999999999819</v>
      </c>
      <c r="Z122">
        <f t="shared" si="25"/>
        <v>62.539417701669343</v>
      </c>
      <c r="AA122">
        <f t="shared" si="26"/>
        <v>69.293579278629934</v>
      </c>
      <c r="AC122">
        <f t="shared" si="27"/>
        <v>9.5999999999999819</v>
      </c>
      <c r="AD122">
        <f t="shared" si="28"/>
        <v>363.83586368647684</v>
      </c>
      <c r="AE122">
        <f t="shared" si="29"/>
        <v>385.21390525483304</v>
      </c>
      <c r="AF122">
        <f t="shared" si="30"/>
        <v>21.378041568356196</v>
      </c>
    </row>
    <row r="123" spans="8:32" x14ac:dyDescent="0.3">
      <c r="H123">
        <f t="shared" si="31"/>
        <v>9.6999999999999815</v>
      </c>
      <c r="I123">
        <f t="shared" si="32"/>
        <v>2.4183443052734495</v>
      </c>
      <c r="J123">
        <f t="shared" si="33"/>
        <v>62.787071682957368</v>
      </c>
      <c r="K123">
        <f t="shared" si="34"/>
        <v>370.10218815570818</v>
      </c>
      <c r="N123">
        <f t="shared" si="21"/>
        <v>9.6999999999999815</v>
      </c>
      <c r="O123">
        <f t="shared" si="35"/>
        <v>3.5308805356640782</v>
      </c>
      <c r="P123">
        <f t="shared" si="36"/>
        <v>69.653133244203474</v>
      </c>
      <c r="Q123">
        <f t="shared" si="37"/>
        <v>392.16124088097473</v>
      </c>
      <c r="T123">
        <f t="shared" si="22"/>
        <v>9.6999999999999815</v>
      </c>
      <c r="U123" s="2">
        <f t="shared" si="22"/>
        <v>2.4183443052734495</v>
      </c>
      <c r="V123" s="2">
        <f t="shared" si="23"/>
        <v>3.5308805356640782</v>
      </c>
      <c r="Y123">
        <f t="shared" si="24"/>
        <v>9.6999999999999815</v>
      </c>
      <c r="Z123">
        <f t="shared" si="25"/>
        <v>62.787071682957368</v>
      </c>
      <c r="AA123">
        <f t="shared" si="26"/>
        <v>69.653133244203474</v>
      </c>
      <c r="AC123">
        <f t="shared" si="27"/>
        <v>9.6999999999999815</v>
      </c>
      <c r="AD123">
        <f t="shared" si="28"/>
        <v>370.10218815570818</v>
      </c>
      <c r="AE123">
        <f t="shared" si="29"/>
        <v>392.16124088097473</v>
      </c>
      <c r="AF123">
        <f t="shared" si="30"/>
        <v>22.059052725266554</v>
      </c>
    </row>
    <row r="124" spans="8:32" x14ac:dyDescent="0.3">
      <c r="H124">
        <f t="shared" si="31"/>
        <v>9.7999999999999812</v>
      </c>
      <c r="I124">
        <f t="shared" si="32"/>
        <v>2.3612943640078665</v>
      </c>
      <c r="J124">
        <f t="shared" si="33"/>
        <v>63.028906113484716</v>
      </c>
      <c r="K124">
        <f t="shared" si="34"/>
        <v>376.39298704553028</v>
      </c>
      <c r="N124">
        <f t="shared" si="21"/>
        <v>9.7999999999999812</v>
      </c>
      <c r="O124">
        <f t="shared" si="35"/>
        <v>3.4670585244922281</v>
      </c>
      <c r="P124">
        <f t="shared" si="36"/>
        <v>70.006221297769883</v>
      </c>
      <c r="Q124">
        <f t="shared" si="37"/>
        <v>399.14420860807343</v>
      </c>
      <c r="T124">
        <f t="shared" si="22"/>
        <v>9.7999999999999812</v>
      </c>
      <c r="U124" s="2">
        <f t="shared" si="22"/>
        <v>2.3612943640078665</v>
      </c>
      <c r="V124" s="2">
        <f t="shared" si="23"/>
        <v>3.4670585244922281</v>
      </c>
      <c r="Y124">
        <f t="shared" si="24"/>
        <v>9.7999999999999812</v>
      </c>
      <c r="Z124">
        <f t="shared" si="25"/>
        <v>63.028906113484716</v>
      </c>
      <c r="AA124">
        <f t="shared" si="26"/>
        <v>70.006221297769883</v>
      </c>
      <c r="AC124">
        <f t="shared" si="27"/>
        <v>9.7999999999999812</v>
      </c>
      <c r="AD124">
        <f t="shared" si="28"/>
        <v>376.39298704553028</v>
      </c>
      <c r="AE124">
        <f t="shared" si="29"/>
        <v>399.14420860807343</v>
      </c>
      <c r="AF124">
        <f t="shared" si="30"/>
        <v>22.751221562543151</v>
      </c>
    </row>
    <row r="125" spans="8:32" x14ac:dyDescent="0.3">
      <c r="H125">
        <f t="shared" si="31"/>
        <v>9.8999999999999808</v>
      </c>
      <c r="I125">
        <f t="shared" si="32"/>
        <v>2.305378644134481</v>
      </c>
      <c r="J125">
        <f t="shared" si="33"/>
        <v>63.265035549885503</v>
      </c>
      <c r="K125">
        <f t="shared" si="34"/>
        <v>382.70768412869882</v>
      </c>
      <c r="N125">
        <f t="shared" si="21"/>
        <v>9.8999999999999808</v>
      </c>
      <c r="O125">
        <f t="shared" si="35"/>
        <v>3.4040761066739798</v>
      </c>
      <c r="P125">
        <f t="shared" si="36"/>
        <v>70.352927150219102</v>
      </c>
      <c r="Q125">
        <f t="shared" si="37"/>
        <v>406.16216603047286</v>
      </c>
      <c r="T125">
        <f t="shared" si="22"/>
        <v>9.8999999999999808</v>
      </c>
      <c r="U125" s="2">
        <f t="shared" si="22"/>
        <v>2.305378644134481</v>
      </c>
      <c r="V125" s="2">
        <f t="shared" si="23"/>
        <v>3.4040761066739798</v>
      </c>
      <c r="Y125">
        <f t="shared" si="24"/>
        <v>9.8999999999999808</v>
      </c>
      <c r="Z125">
        <f t="shared" si="25"/>
        <v>63.265035549885503</v>
      </c>
      <c r="AA125">
        <f t="shared" si="26"/>
        <v>70.352927150219102</v>
      </c>
      <c r="AC125">
        <f t="shared" si="27"/>
        <v>9.8999999999999808</v>
      </c>
      <c r="AD125">
        <f t="shared" si="28"/>
        <v>382.70768412869882</v>
      </c>
      <c r="AE125">
        <f t="shared" si="29"/>
        <v>406.16216603047286</v>
      </c>
      <c r="AF125">
        <f t="shared" si="30"/>
        <v>23.454481901774045</v>
      </c>
    </row>
    <row r="126" spans="8:32" x14ac:dyDescent="0.3">
      <c r="H126">
        <f t="shared" si="31"/>
        <v>9.9999999999999805</v>
      </c>
      <c r="I126">
        <f t="shared" si="32"/>
        <v>2.2505852939800732</v>
      </c>
      <c r="J126">
        <f t="shared" si="33"/>
        <v>63.495573414298953</v>
      </c>
      <c r="K126">
        <f t="shared" si="34"/>
        <v>389.04571457690804</v>
      </c>
      <c r="N126">
        <f t="shared" si="21"/>
        <v>9.9999999999999805</v>
      </c>
      <c r="O126">
        <f t="shared" si="35"/>
        <v>3.3419351016047854</v>
      </c>
      <c r="P126">
        <f t="shared" si="36"/>
        <v>70.693334760886501</v>
      </c>
      <c r="Q126">
        <f t="shared" si="37"/>
        <v>413.21447912602815</v>
      </c>
      <c r="T126">
        <f t="shared" si="22"/>
        <v>9.9999999999999805</v>
      </c>
      <c r="U126" s="2">
        <f t="shared" si="22"/>
        <v>2.2505852939800732</v>
      </c>
      <c r="V126" s="2">
        <f t="shared" si="23"/>
        <v>3.3419351016047854</v>
      </c>
      <c r="Y126">
        <f t="shared" si="24"/>
        <v>9.9999999999999805</v>
      </c>
      <c r="Z126">
        <f t="shared" si="25"/>
        <v>63.495573414298953</v>
      </c>
      <c r="AA126">
        <f t="shared" si="26"/>
        <v>70.693334760886501</v>
      </c>
      <c r="AC126">
        <f t="shared" si="27"/>
        <v>9.9999999999999805</v>
      </c>
      <c r="AD126">
        <f t="shared" si="28"/>
        <v>389.04571457690804</v>
      </c>
      <c r="AE126">
        <f t="shared" si="29"/>
        <v>413.21447912602815</v>
      </c>
      <c r="AF126">
        <f t="shared" si="30"/>
        <v>24.168764549120112</v>
      </c>
    </row>
    <row r="127" spans="8:32" x14ac:dyDescent="0.3">
      <c r="H127">
        <f t="shared" si="31"/>
        <v>10.09999999999998</v>
      </c>
      <c r="I127">
        <f t="shared" si="32"/>
        <v>2.1969019963048257</v>
      </c>
      <c r="J127">
        <f t="shared" si="33"/>
        <v>63.720631943696958</v>
      </c>
      <c r="K127">
        <f t="shared" si="34"/>
        <v>395.40652484480785</v>
      </c>
      <c r="N127">
        <f t="shared" si="21"/>
        <v>10.09999999999998</v>
      </c>
      <c r="O127">
        <f t="shared" si="35"/>
        <v>3.280636688512808</v>
      </c>
      <c r="P127">
        <f t="shared" si="36"/>
        <v>71.027528271046975</v>
      </c>
      <c r="Q127">
        <f t="shared" si="37"/>
        <v>420.30052227762485</v>
      </c>
      <c r="T127">
        <f t="shared" si="22"/>
        <v>10.09999999999998</v>
      </c>
      <c r="U127" s="2">
        <f t="shared" si="22"/>
        <v>2.1969019963048257</v>
      </c>
      <c r="V127" s="2">
        <f t="shared" si="23"/>
        <v>3.280636688512808</v>
      </c>
      <c r="Y127">
        <f t="shared" si="24"/>
        <v>10.09999999999998</v>
      </c>
      <c r="Z127">
        <f t="shared" si="25"/>
        <v>63.720631943696958</v>
      </c>
      <c r="AA127">
        <f t="shared" si="26"/>
        <v>71.027528271046975</v>
      </c>
      <c r="AC127">
        <f t="shared" si="27"/>
        <v>10.09999999999998</v>
      </c>
      <c r="AD127">
        <f t="shared" si="28"/>
        <v>395.40652484480785</v>
      </c>
      <c r="AE127">
        <f t="shared" si="29"/>
        <v>420.30052227762485</v>
      </c>
      <c r="AF127">
        <f t="shared" si="30"/>
        <v>24.893997432817002</v>
      </c>
    </row>
    <row r="128" spans="8:32" x14ac:dyDescent="0.3">
      <c r="H128">
        <f t="shared" si="31"/>
        <v>10.19999999999998</v>
      </c>
      <c r="I128">
        <f t="shared" si="32"/>
        <v>2.1443160078890822</v>
      </c>
      <c r="J128">
        <f t="shared" si="33"/>
        <v>63.940322143327442</v>
      </c>
      <c r="K128">
        <f t="shared" si="34"/>
        <v>401.78957254915906</v>
      </c>
      <c r="N128">
        <f t="shared" si="21"/>
        <v>10.19999999999998</v>
      </c>
      <c r="O128">
        <f t="shared" si="35"/>
        <v>3.2201814311071564</v>
      </c>
      <c r="P128">
        <f t="shared" si="36"/>
        <v>71.355591939898261</v>
      </c>
      <c r="Q128">
        <f t="shared" si="37"/>
        <v>427.41967828817212</v>
      </c>
      <c r="T128">
        <f t="shared" si="22"/>
        <v>10.19999999999998</v>
      </c>
      <c r="U128" s="2">
        <f t="shared" si="22"/>
        <v>2.1443160078890822</v>
      </c>
      <c r="V128" s="2">
        <f t="shared" si="23"/>
        <v>3.2201814311071564</v>
      </c>
      <c r="Y128">
        <f t="shared" si="24"/>
        <v>10.19999999999998</v>
      </c>
      <c r="Z128">
        <f t="shared" si="25"/>
        <v>63.940322143327442</v>
      </c>
      <c r="AA128">
        <f t="shared" si="26"/>
        <v>71.355591939898261</v>
      </c>
      <c r="AC128">
        <f t="shared" si="27"/>
        <v>10.19999999999998</v>
      </c>
      <c r="AD128">
        <f t="shared" si="28"/>
        <v>401.78957254915906</v>
      </c>
      <c r="AE128">
        <f t="shared" si="29"/>
        <v>427.41967828817212</v>
      </c>
      <c r="AF128">
        <f t="shared" si="30"/>
        <v>25.630105739013061</v>
      </c>
    </row>
    <row r="129" spans="8:32" x14ac:dyDescent="0.3">
      <c r="H129">
        <f t="shared" si="31"/>
        <v>10.299999999999979</v>
      </c>
      <c r="I129">
        <f t="shared" si="32"/>
        <v>2.092814197559604</v>
      </c>
      <c r="J129">
        <f t="shared" si="33"/>
        <v>64.154753744116348</v>
      </c>
      <c r="K129">
        <f t="shared" si="34"/>
        <v>408.19432634353126</v>
      </c>
      <c r="N129">
        <f t="shared" si="21"/>
        <v>10.299999999999979</v>
      </c>
      <c r="O129">
        <f t="shared" si="35"/>
        <v>3.1605693019492396</v>
      </c>
      <c r="P129">
        <f t="shared" si="36"/>
        <v>71.677610083008972</v>
      </c>
      <c r="Q129">
        <f t="shared" si="37"/>
        <v>434.57133838931748</v>
      </c>
      <c r="T129">
        <f t="shared" si="22"/>
        <v>10.299999999999979</v>
      </c>
      <c r="U129" s="2">
        <f t="shared" si="22"/>
        <v>2.092814197559604</v>
      </c>
      <c r="V129" s="2">
        <f t="shared" si="23"/>
        <v>3.1605693019492396</v>
      </c>
      <c r="Y129">
        <f t="shared" si="24"/>
        <v>10.299999999999979</v>
      </c>
      <c r="Z129">
        <f t="shared" si="25"/>
        <v>64.154753744116348</v>
      </c>
      <c r="AA129">
        <f t="shared" si="26"/>
        <v>71.677610083008972</v>
      </c>
      <c r="AC129">
        <f t="shared" si="27"/>
        <v>10.299999999999979</v>
      </c>
      <c r="AD129">
        <f t="shared" si="28"/>
        <v>408.19432634353126</v>
      </c>
      <c r="AE129">
        <f t="shared" si="29"/>
        <v>434.57133838931748</v>
      </c>
      <c r="AF129">
        <f t="shared" si="30"/>
        <v>26.377012045786216</v>
      </c>
    </row>
    <row r="130" spans="8:32" x14ac:dyDescent="0.3">
      <c r="H130">
        <f t="shared" si="31"/>
        <v>10.399999999999979</v>
      </c>
      <c r="I130">
        <f t="shared" si="32"/>
        <v>2.0423830826696436</v>
      </c>
      <c r="J130">
        <f t="shared" si="33"/>
        <v>64.364035163872302</v>
      </c>
      <c r="K130">
        <f t="shared" si="34"/>
        <v>414.62026578893068</v>
      </c>
      <c r="N130">
        <f t="shared" si="21"/>
        <v>10.399999999999979</v>
      </c>
      <c r="O130">
        <f t="shared" si="35"/>
        <v>3.1017997065160881</v>
      </c>
      <c r="P130">
        <f t="shared" si="36"/>
        <v>71.99366701320389</v>
      </c>
      <c r="Q130">
        <f t="shared" si="37"/>
        <v>441.75490224412812</v>
      </c>
      <c r="T130">
        <f t="shared" si="22"/>
        <v>10.399999999999979</v>
      </c>
      <c r="U130" s="2">
        <f t="shared" si="22"/>
        <v>2.0423830826696436</v>
      </c>
      <c r="V130" s="2">
        <f t="shared" si="23"/>
        <v>3.1017997065160881</v>
      </c>
      <c r="Y130">
        <f t="shared" si="24"/>
        <v>10.399999999999979</v>
      </c>
      <c r="Z130">
        <f t="shared" si="25"/>
        <v>64.364035163872302</v>
      </c>
      <c r="AA130">
        <f t="shared" si="26"/>
        <v>71.99366701320389</v>
      </c>
      <c r="AC130">
        <f t="shared" si="27"/>
        <v>10.399999999999979</v>
      </c>
      <c r="AD130">
        <f t="shared" si="28"/>
        <v>414.62026578893068</v>
      </c>
      <c r="AE130">
        <f t="shared" si="29"/>
        <v>441.75490224412812</v>
      </c>
      <c r="AF130">
        <f t="shared" si="30"/>
        <v>27.134636455197437</v>
      </c>
    </row>
    <row r="131" spans="8:32" x14ac:dyDescent="0.3">
      <c r="H131">
        <f t="shared" si="31"/>
        <v>10.499999999999979</v>
      </c>
      <c r="I131">
        <f t="shared" si="32"/>
        <v>1.9930088640506938</v>
      </c>
      <c r="J131">
        <f t="shared" si="33"/>
        <v>64.568273472139268</v>
      </c>
      <c r="K131">
        <f t="shared" si="34"/>
        <v>421.06688122073126</v>
      </c>
      <c r="N131">
        <f t="shared" si="21"/>
        <v>10.499999999999979</v>
      </c>
      <c r="O131">
        <f t="shared" si="35"/>
        <v>3.043871506927208</v>
      </c>
      <c r="P131">
        <f t="shared" si="36"/>
        <v>72.303846983855493</v>
      </c>
      <c r="Q131">
        <f t="shared" si="37"/>
        <v>448.96977794398111</v>
      </c>
      <c r="T131">
        <f t="shared" si="22"/>
        <v>10.499999999999979</v>
      </c>
      <c r="U131" s="2">
        <f t="shared" si="22"/>
        <v>1.9930088640506938</v>
      </c>
      <c r="V131" s="2">
        <f t="shared" si="23"/>
        <v>3.043871506927208</v>
      </c>
      <c r="Y131">
        <f t="shared" si="24"/>
        <v>10.499999999999979</v>
      </c>
      <c r="Z131">
        <f t="shared" si="25"/>
        <v>64.568273472139268</v>
      </c>
      <c r="AA131">
        <f t="shared" si="26"/>
        <v>72.303846983855493</v>
      </c>
      <c r="AC131">
        <f t="shared" si="27"/>
        <v>10.499999999999979</v>
      </c>
      <c r="AD131">
        <f t="shared" si="28"/>
        <v>421.06688122073126</v>
      </c>
      <c r="AE131">
        <f t="shared" si="29"/>
        <v>448.96977794398111</v>
      </c>
      <c r="AF131">
        <f t="shared" si="30"/>
        <v>27.902896723249853</v>
      </c>
    </row>
    <row r="132" spans="8:32" x14ac:dyDescent="0.3">
      <c r="H132">
        <f t="shared" si="31"/>
        <v>10.599999999999978</v>
      </c>
      <c r="I132">
        <f t="shared" si="32"/>
        <v>1.9446774594570559</v>
      </c>
      <c r="J132">
        <f t="shared" si="33"/>
        <v>64.767574358544337</v>
      </c>
      <c r="K132">
        <f t="shared" si="34"/>
        <v>427.53367361226543</v>
      </c>
      <c r="N132">
        <f t="shared" si="21"/>
        <v>10.599999999999978</v>
      </c>
      <c r="O132">
        <f t="shared" si="35"/>
        <v>2.9867830453089317</v>
      </c>
      <c r="P132">
        <f t="shared" si="36"/>
        <v>72.608234134548212</v>
      </c>
      <c r="Q132">
        <f t="shared" si="37"/>
        <v>456.2153819999013</v>
      </c>
      <c r="T132">
        <f t="shared" si="22"/>
        <v>10.599999999999978</v>
      </c>
      <c r="U132" s="2">
        <f t="shared" si="22"/>
        <v>1.9446774594570559</v>
      </c>
      <c r="V132" s="2">
        <f t="shared" si="23"/>
        <v>2.9867830453089317</v>
      </c>
      <c r="Y132">
        <f t="shared" si="24"/>
        <v>10.599999999999978</v>
      </c>
      <c r="Z132">
        <f t="shared" si="25"/>
        <v>64.767574358544337</v>
      </c>
      <c r="AA132">
        <f t="shared" si="26"/>
        <v>72.608234134548212</v>
      </c>
      <c r="AC132">
        <f t="shared" si="27"/>
        <v>10.599999999999978</v>
      </c>
      <c r="AD132">
        <f t="shared" si="28"/>
        <v>427.53367361226543</v>
      </c>
      <c r="AE132">
        <f t="shared" si="29"/>
        <v>456.2153819999013</v>
      </c>
      <c r="AF132">
        <f t="shared" si="30"/>
        <v>28.681708387635865</v>
      </c>
    </row>
    <row r="133" spans="8:32" x14ac:dyDescent="0.3">
      <c r="H133">
        <f t="shared" si="31"/>
        <v>10.699999999999978</v>
      </c>
      <c r="I133">
        <f t="shared" si="32"/>
        <v>1.8973745355271188</v>
      </c>
      <c r="J133">
        <f t="shared" si="33"/>
        <v>64.962042104490038</v>
      </c>
      <c r="K133">
        <f t="shared" si="34"/>
        <v>434.02015443541717</v>
      </c>
      <c r="N133">
        <f t="shared" si="21"/>
        <v>10.699999999999978</v>
      </c>
      <c r="O133">
        <f t="shared" si="35"/>
        <v>2.9305321667727089</v>
      </c>
      <c r="P133">
        <f t="shared" si="36"/>
        <v>72.906912439079107</v>
      </c>
      <c r="Q133">
        <f t="shared" si="37"/>
        <v>463.49113932858268</v>
      </c>
      <c r="T133">
        <f t="shared" si="22"/>
        <v>10.699999999999978</v>
      </c>
      <c r="U133" s="2">
        <f t="shared" si="22"/>
        <v>1.8973745355271188</v>
      </c>
      <c r="V133" s="2">
        <f t="shared" si="23"/>
        <v>2.9305321667727089</v>
      </c>
      <c r="Y133">
        <f t="shared" si="24"/>
        <v>10.699999999999978</v>
      </c>
      <c r="Z133">
        <f t="shared" si="25"/>
        <v>64.962042104490038</v>
      </c>
      <c r="AA133">
        <f t="shared" si="26"/>
        <v>72.906912439079107</v>
      </c>
      <c r="AC133">
        <f t="shared" si="27"/>
        <v>10.699999999999978</v>
      </c>
      <c r="AD133">
        <f t="shared" si="28"/>
        <v>434.02015443541717</v>
      </c>
      <c r="AE133">
        <f t="shared" si="29"/>
        <v>463.49113932858268</v>
      </c>
      <c r="AF133">
        <f t="shared" si="30"/>
        <v>29.470984893165507</v>
      </c>
    </row>
    <row r="134" spans="8:32" x14ac:dyDescent="0.3">
      <c r="H134">
        <f t="shared" si="31"/>
        <v>10.799999999999978</v>
      </c>
      <c r="I134">
        <f t="shared" si="32"/>
        <v>1.8510855382878812</v>
      </c>
      <c r="J134">
        <f t="shared" si="33"/>
        <v>65.151779558042747</v>
      </c>
      <c r="K134">
        <f t="shared" si="34"/>
        <v>440.5258455185438</v>
      </c>
      <c r="N134">
        <f t="shared" si="21"/>
        <v>10.799999999999978</v>
      </c>
      <c r="O134">
        <f t="shared" si="35"/>
        <v>2.8751162419860856</v>
      </c>
      <c r="P134">
        <f t="shared" si="36"/>
        <v>73.199965655756372</v>
      </c>
      <c r="Q134">
        <f t="shared" si="37"/>
        <v>470.79648323332447</v>
      </c>
      <c r="T134">
        <f t="shared" si="22"/>
        <v>10.799999999999978</v>
      </c>
      <c r="U134" s="2">
        <f t="shared" si="22"/>
        <v>1.8510855382878812</v>
      </c>
      <c r="V134" s="2">
        <f t="shared" si="23"/>
        <v>2.8751162419860856</v>
      </c>
      <c r="Y134">
        <f t="shared" si="24"/>
        <v>10.799999999999978</v>
      </c>
      <c r="Z134">
        <f t="shared" si="25"/>
        <v>65.151779558042747</v>
      </c>
      <c r="AA134">
        <f t="shared" si="26"/>
        <v>73.199965655756372</v>
      </c>
      <c r="AC134">
        <f t="shared" si="27"/>
        <v>10.799999999999978</v>
      </c>
      <c r="AD134">
        <f t="shared" si="28"/>
        <v>440.5258455185438</v>
      </c>
      <c r="AE134">
        <f t="shared" si="29"/>
        <v>470.79648323332447</v>
      </c>
      <c r="AF134">
        <f t="shared" si="30"/>
        <v>30.270637714780662</v>
      </c>
    </row>
    <row r="135" spans="8:32" x14ac:dyDescent="0.3">
      <c r="H135">
        <f t="shared" si="31"/>
        <v>10.899999999999977</v>
      </c>
      <c r="I135">
        <f t="shared" si="32"/>
        <v>1.8057957222314638</v>
      </c>
      <c r="J135">
        <f t="shared" si="33"/>
        <v>65.336888111871531</v>
      </c>
      <c r="K135">
        <f t="shared" si="34"/>
        <v>447.05027890203951</v>
      </c>
      <c r="N135">
        <f t="shared" si="21"/>
        <v>10.899999999999977</v>
      </c>
      <c r="O135">
        <f t="shared" si="35"/>
        <v>2.8205321893173405</v>
      </c>
      <c r="P135">
        <f t="shared" si="36"/>
        <v>73.487477279954987</v>
      </c>
      <c r="Q135">
        <f t="shared" si="37"/>
        <v>478.13085538011001</v>
      </c>
      <c r="T135">
        <f t="shared" si="22"/>
        <v>10.899999999999977</v>
      </c>
      <c r="U135" s="2">
        <f t="shared" si="22"/>
        <v>1.8057957222314638</v>
      </c>
      <c r="V135" s="2">
        <f t="shared" si="23"/>
        <v>2.8205321893173405</v>
      </c>
      <c r="Y135">
        <f t="shared" si="24"/>
        <v>10.899999999999977</v>
      </c>
      <c r="Z135">
        <f t="shared" si="25"/>
        <v>65.336888111871531</v>
      </c>
      <c r="AA135">
        <f t="shared" si="26"/>
        <v>73.487477279954987</v>
      </c>
      <c r="AC135">
        <f t="shared" si="27"/>
        <v>10.899999999999977</v>
      </c>
      <c r="AD135">
        <f t="shared" si="28"/>
        <v>447.05027890203951</v>
      </c>
      <c r="AE135">
        <f t="shared" si="29"/>
        <v>478.13085538011001</v>
      </c>
      <c r="AF135">
        <f t="shared" si="30"/>
        <v>31.080576478070498</v>
      </c>
    </row>
    <row r="136" spans="8:32" x14ac:dyDescent="0.3">
      <c r="H136">
        <f t="shared" si="31"/>
        <v>10.999999999999977</v>
      </c>
      <c r="I136">
        <f t="shared" si="32"/>
        <v>1.7614901779942649</v>
      </c>
      <c r="J136">
        <f t="shared" si="33"/>
        <v>65.517467684094683</v>
      </c>
      <c r="K136">
        <f t="shared" si="34"/>
        <v>453.59299669183781</v>
      </c>
      <c r="N136">
        <f t="shared" si="21"/>
        <v>10.999999999999977</v>
      </c>
      <c r="O136">
        <f t="shared" si="35"/>
        <v>2.7667764965369148</v>
      </c>
      <c r="P136">
        <f t="shared" si="36"/>
        <v>73.769530498886724</v>
      </c>
      <c r="Q136">
        <f t="shared" si="37"/>
        <v>485.4937057690521</v>
      </c>
      <c r="T136">
        <f t="shared" si="22"/>
        <v>10.999999999999977</v>
      </c>
      <c r="U136" s="2">
        <f t="shared" si="22"/>
        <v>1.7614901779942649</v>
      </c>
      <c r="V136" s="2">
        <f t="shared" si="23"/>
        <v>2.7667764965369148</v>
      </c>
      <c r="Y136">
        <f t="shared" si="24"/>
        <v>10.999999999999977</v>
      </c>
      <c r="Z136">
        <f t="shared" si="25"/>
        <v>65.517467684094683</v>
      </c>
      <c r="AA136">
        <f t="shared" si="26"/>
        <v>73.769530498886724</v>
      </c>
      <c r="AC136">
        <f t="shared" si="27"/>
        <v>10.999999999999977</v>
      </c>
      <c r="AD136">
        <f t="shared" si="28"/>
        <v>453.59299669183781</v>
      </c>
      <c r="AE136">
        <f t="shared" si="29"/>
        <v>485.4937057690521</v>
      </c>
      <c r="AF136">
        <f t="shared" si="30"/>
        <v>31.900709077214287</v>
      </c>
    </row>
    <row r="137" spans="8:32" x14ac:dyDescent="0.3">
      <c r="H137">
        <f t="shared" si="31"/>
        <v>11.099999999999977</v>
      </c>
      <c r="I137">
        <f t="shared" si="32"/>
        <v>1.71815385867116</v>
      </c>
      <c r="J137">
        <f t="shared" si="33"/>
        <v>65.693616701894115</v>
      </c>
      <c r="K137">
        <f t="shared" si="34"/>
        <v>460.15355091113724</v>
      </c>
      <c r="N137">
        <f t="shared" si="21"/>
        <v>11.099999999999977</v>
      </c>
      <c r="O137">
        <f t="shared" si="35"/>
        <v>2.7138452420607759</v>
      </c>
      <c r="P137">
        <f t="shared" si="36"/>
        <v>74.046208148540416</v>
      </c>
      <c r="Q137">
        <f t="shared" si="37"/>
        <v>492.88449270142348</v>
      </c>
      <c r="T137">
        <f t="shared" si="22"/>
        <v>11.099999999999977</v>
      </c>
      <c r="U137" s="2">
        <f t="shared" si="22"/>
        <v>1.71815385867116</v>
      </c>
      <c r="V137" s="2">
        <f t="shared" si="23"/>
        <v>2.7138452420607759</v>
      </c>
      <c r="Y137">
        <f t="shared" si="24"/>
        <v>11.099999999999977</v>
      </c>
      <c r="Z137">
        <f t="shared" si="25"/>
        <v>65.693616701894115</v>
      </c>
      <c r="AA137">
        <f t="shared" si="26"/>
        <v>74.046208148540416</v>
      </c>
      <c r="AC137">
        <f t="shared" si="27"/>
        <v>11.099999999999977</v>
      </c>
      <c r="AD137">
        <f t="shared" si="28"/>
        <v>460.15355091113724</v>
      </c>
      <c r="AE137">
        <f t="shared" si="29"/>
        <v>492.88449270142348</v>
      </c>
      <c r="AF137">
        <f t="shared" si="30"/>
        <v>32.730941790286238</v>
      </c>
    </row>
    <row r="138" spans="8:32" x14ac:dyDescent="0.3">
      <c r="H138">
        <f t="shared" si="31"/>
        <v>11.199999999999976</v>
      </c>
      <c r="I138">
        <f t="shared" si="32"/>
        <v>1.6757716047984612</v>
      </c>
      <c r="J138">
        <f t="shared" si="33"/>
        <v>65.865432087761235</v>
      </c>
      <c r="K138">
        <f t="shared" si="34"/>
        <v>466.73150335062002</v>
      </c>
      <c r="N138">
        <f t="shared" si="21"/>
        <v>11.199999999999976</v>
      </c>
      <c r="O138">
        <f t="shared" si="35"/>
        <v>2.6617341157228438</v>
      </c>
      <c r="P138">
        <f t="shared" si="36"/>
        <v>74.3175926727465</v>
      </c>
      <c r="Q138">
        <f t="shared" si="37"/>
        <v>500.30268274248783</v>
      </c>
      <c r="T138">
        <f t="shared" si="22"/>
        <v>11.199999999999976</v>
      </c>
      <c r="U138" s="2">
        <f t="shared" si="22"/>
        <v>1.6757716047984612</v>
      </c>
      <c r="V138" s="2">
        <f t="shared" si="23"/>
        <v>2.6617341157228438</v>
      </c>
      <c r="Y138">
        <f t="shared" si="24"/>
        <v>11.199999999999976</v>
      </c>
      <c r="Z138">
        <f t="shared" si="25"/>
        <v>65.865432087761235</v>
      </c>
      <c r="AA138">
        <f t="shared" si="26"/>
        <v>74.3175926727465</v>
      </c>
      <c r="AC138">
        <f t="shared" si="27"/>
        <v>11.199999999999976</v>
      </c>
      <c r="AD138">
        <f t="shared" si="28"/>
        <v>466.73150335062002</v>
      </c>
      <c r="AE138">
        <f t="shared" si="29"/>
        <v>500.30268274248783</v>
      </c>
      <c r="AF138">
        <f t="shared" si="30"/>
        <v>33.571179391867815</v>
      </c>
    </row>
    <row r="139" spans="8:32" x14ac:dyDescent="0.3">
      <c r="H139">
        <f t="shared" si="31"/>
        <v>11.299999999999976</v>
      </c>
      <c r="I139">
        <f t="shared" si="32"/>
        <v>1.6343281680406996</v>
      </c>
      <c r="J139">
        <f t="shared" si="33"/>
        <v>66.033009248241086</v>
      </c>
      <c r="K139">
        <f t="shared" si="34"/>
        <v>473.32642541742013</v>
      </c>
      <c r="N139">
        <f t="shared" si="21"/>
        <v>11.299999999999976</v>
      </c>
      <c r="O139">
        <f t="shared" si="35"/>
        <v>2.6104384390654367</v>
      </c>
      <c r="P139">
        <f t="shared" si="36"/>
        <v>74.583766084318782</v>
      </c>
      <c r="Q139">
        <f t="shared" si="37"/>
        <v>507.74775068034108</v>
      </c>
      <c r="T139">
        <f t="shared" si="22"/>
        <v>11.299999999999976</v>
      </c>
      <c r="U139" s="2">
        <f t="shared" si="22"/>
        <v>1.6343281680406996</v>
      </c>
      <c r="V139" s="2">
        <f t="shared" si="23"/>
        <v>2.6104384390654367</v>
      </c>
      <c r="Y139">
        <f t="shared" si="24"/>
        <v>11.299999999999976</v>
      </c>
      <c r="Z139">
        <f t="shared" si="25"/>
        <v>66.033009248241086</v>
      </c>
      <c r="AA139">
        <f t="shared" si="26"/>
        <v>74.583766084318782</v>
      </c>
      <c r="AC139">
        <f t="shared" si="27"/>
        <v>11.299999999999976</v>
      </c>
      <c r="AD139">
        <f t="shared" si="28"/>
        <v>473.32642541742013</v>
      </c>
      <c r="AE139">
        <f t="shared" si="29"/>
        <v>507.74775068034108</v>
      </c>
      <c r="AF139">
        <f t="shared" si="30"/>
        <v>34.421325262920959</v>
      </c>
    </row>
    <row r="140" spans="8:32" x14ac:dyDescent="0.3">
      <c r="H140">
        <f t="shared" si="31"/>
        <v>11.399999999999975</v>
      </c>
      <c r="I140">
        <f t="shared" si="32"/>
        <v>1.5938082336171</v>
      </c>
      <c r="J140">
        <f t="shared" si="33"/>
        <v>66.196442065045161</v>
      </c>
      <c r="K140">
        <f t="shared" si="34"/>
        <v>479.93789798308444</v>
      </c>
      <c r="N140">
        <f t="shared" si="21"/>
        <v>11.399999999999975</v>
      </c>
      <c r="O140">
        <f t="shared" si="35"/>
        <v>2.5599531851384425</v>
      </c>
      <c r="P140">
        <f t="shared" si="36"/>
        <v>74.844809928225331</v>
      </c>
      <c r="Q140">
        <f t="shared" si="37"/>
        <v>515.21917948096825</v>
      </c>
      <c r="T140">
        <f t="shared" si="22"/>
        <v>11.399999999999975</v>
      </c>
      <c r="U140" s="2">
        <f t="shared" si="22"/>
        <v>1.5938082336171</v>
      </c>
      <c r="V140" s="2">
        <f t="shared" si="23"/>
        <v>2.5599531851384425</v>
      </c>
      <c r="Y140">
        <f t="shared" si="24"/>
        <v>11.399999999999975</v>
      </c>
      <c r="Z140">
        <f t="shared" si="25"/>
        <v>66.196442065045161</v>
      </c>
      <c r="AA140">
        <f t="shared" si="26"/>
        <v>74.844809928225331</v>
      </c>
      <c r="AC140">
        <f t="shared" si="27"/>
        <v>11.399999999999975</v>
      </c>
      <c r="AD140">
        <f t="shared" si="28"/>
        <v>479.93789798308444</v>
      </c>
      <c r="AE140">
        <f t="shared" si="29"/>
        <v>515.21917948096825</v>
      </c>
      <c r="AF140">
        <f t="shared" si="30"/>
        <v>35.281281497883811</v>
      </c>
    </row>
    <row r="141" spans="8:32" x14ac:dyDescent="0.3">
      <c r="H141">
        <f t="shared" si="31"/>
        <v>11.499999999999975</v>
      </c>
      <c r="I141">
        <f t="shared" si="32"/>
        <v>1.5541964415044589</v>
      </c>
      <c r="J141">
        <f t="shared" si="33"/>
        <v>66.355822888406877</v>
      </c>
      <c r="K141">
        <f t="shared" si="34"/>
        <v>486.56551123075707</v>
      </c>
      <c r="N141">
        <f t="shared" si="21"/>
        <v>11.499999999999975</v>
      </c>
      <c r="O141">
        <f t="shared" si="35"/>
        <v>2.5102729977996505</v>
      </c>
      <c r="P141">
        <f t="shared" si="36"/>
        <v>75.100805246739171</v>
      </c>
      <c r="Q141">
        <f t="shared" si="37"/>
        <v>522.71646023971653</v>
      </c>
      <c r="T141">
        <f t="shared" si="22"/>
        <v>11.499999999999975</v>
      </c>
      <c r="U141" s="2">
        <f t="shared" si="22"/>
        <v>1.5541964415044589</v>
      </c>
      <c r="V141" s="2">
        <f t="shared" si="23"/>
        <v>2.5102729977996505</v>
      </c>
      <c r="Y141">
        <f t="shared" si="24"/>
        <v>11.499999999999975</v>
      </c>
      <c r="Z141">
        <f t="shared" si="25"/>
        <v>66.355822888406877</v>
      </c>
      <c r="AA141">
        <f t="shared" si="26"/>
        <v>75.100805246739171</v>
      </c>
      <c r="AC141">
        <f t="shared" si="27"/>
        <v>11.499999999999975</v>
      </c>
      <c r="AD141">
        <f t="shared" si="28"/>
        <v>486.56551123075707</v>
      </c>
      <c r="AE141">
        <f t="shared" si="29"/>
        <v>522.71646023971653</v>
      </c>
      <c r="AF141">
        <f t="shared" si="30"/>
        <v>36.150949008959458</v>
      </c>
    </row>
    <row r="142" spans="8:32" x14ac:dyDescent="0.3">
      <c r="H142">
        <f t="shared" si="31"/>
        <v>11.599999999999975</v>
      </c>
      <c r="I142">
        <f t="shared" si="32"/>
        <v>1.5154774064537584</v>
      </c>
      <c r="J142">
        <f t="shared" si="33"/>
        <v>66.511242532557318</v>
      </c>
      <c r="K142">
        <f t="shared" si="34"/>
        <v>493.20886450180529</v>
      </c>
      <c r="N142">
        <f t="shared" si="21"/>
        <v>11.599999999999975</v>
      </c>
      <c r="O142">
        <f t="shared" si="35"/>
        <v>2.4613922105101409</v>
      </c>
      <c r="P142">
        <f t="shared" si="36"/>
        <v>75.351832546519134</v>
      </c>
      <c r="Q142">
        <f t="shared" si="37"/>
        <v>530.2390921293794</v>
      </c>
      <c r="T142">
        <f t="shared" si="22"/>
        <v>11.599999999999975</v>
      </c>
      <c r="U142" s="2">
        <f t="shared" si="22"/>
        <v>1.5154774064537584</v>
      </c>
      <c r="V142" s="2">
        <f t="shared" si="23"/>
        <v>2.4613922105101409</v>
      </c>
      <c r="Y142">
        <f t="shared" si="24"/>
        <v>11.599999999999975</v>
      </c>
      <c r="Z142">
        <f t="shared" si="25"/>
        <v>66.511242532557318</v>
      </c>
      <c r="AA142">
        <f t="shared" si="26"/>
        <v>75.351832546519134</v>
      </c>
      <c r="AC142">
        <f t="shared" si="27"/>
        <v>11.599999999999975</v>
      </c>
      <c r="AD142">
        <f t="shared" si="28"/>
        <v>493.20886450180529</v>
      </c>
      <c r="AE142">
        <f t="shared" si="29"/>
        <v>530.2390921293794</v>
      </c>
      <c r="AF142">
        <f t="shared" si="30"/>
        <v>37.030227627574106</v>
      </c>
    </row>
    <row r="143" spans="8:32" x14ac:dyDescent="0.3">
      <c r="H143">
        <f t="shared" si="31"/>
        <v>11.699999999999974</v>
      </c>
      <c r="I143">
        <f t="shared" si="32"/>
        <v>1.4776357368581117</v>
      </c>
      <c r="J143">
        <f t="shared" si="33"/>
        <v>66.662790273202688</v>
      </c>
      <c r="K143">
        <f t="shared" si="34"/>
        <v>499.86756614209332</v>
      </c>
      <c r="N143">
        <f t="shared" si="21"/>
        <v>11.699999999999974</v>
      </c>
      <c r="O143">
        <f t="shared" si="35"/>
        <v>2.4133048646202555</v>
      </c>
      <c r="P143">
        <f t="shared" si="36"/>
        <v>75.597971767570144</v>
      </c>
      <c r="Q143">
        <f t="shared" si="37"/>
        <v>537.78658234508384</v>
      </c>
      <c r="T143">
        <f t="shared" si="22"/>
        <v>11.699999999999974</v>
      </c>
      <c r="U143" s="2">
        <f t="shared" si="22"/>
        <v>1.4776357368581117</v>
      </c>
      <c r="V143" s="2">
        <f t="shared" si="23"/>
        <v>2.4133048646202555</v>
      </c>
      <c r="Y143">
        <f t="shared" si="24"/>
        <v>11.699999999999974</v>
      </c>
      <c r="Z143">
        <f t="shared" si="25"/>
        <v>66.662790273202688</v>
      </c>
      <c r="AA143">
        <f t="shared" si="26"/>
        <v>75.597971767570144</v>
      </c>
      <c r="AC143">
        <f t="shared" si="27"/>
        <v>11.699999999999974</v>
      </c>
      <c r="AD143">
        <f t="shared" si="28"/>
        <v>499.86756614209332</v>
      </c>
      <c r="AE143">
        <f t="shared" si="29"/>
        <v>537.78658234508384</v>
      </c>
      <c r="AF143">
        <f t="shared" si="30"/>
        <v>37.91901620299052</v>
      </c>
    </row>
    <row r="144" spans="8:32" x14ac:dyDescent="0.3">
      <c r="H144">
        <f t="shared" si="31"/>
        <v>11.799999999999974</v>
      </c>
      <c r="I144">
        <f t="shared" si="32"/>
        <v>1.4406560525100236</v>
      </c>
      <c r="J144">
        <f t="shared" si="33"/>
        <v>66.810553846888496</v>
      </c>
      <c r="K144">
        <f t="shared" si="34"/>
        <v>506.54123334809788</v>
      </c>
      <c r="N144">
        <f t="shared" si="21"/>
        <v>11.799999999999974</v>
      </c>
      <c r="O144">
        <f t="shared" si="35"/>
        <v>2.3660047271429381</v>
      </c>
      <c r="P144">
        <f t="shared" si="36"/>
        <v>75.839302254032162</v>
      </c>
      <c r="Q144">
        <f t="shared" si="37"/>
        <v>545.35844604616398</v>
      </c>
      <c r="T144">
        <f t="shared" si="22"/>
        <v>11.799999999999974</v>
      </c>
      <c r="U144" s="2">
        <f t="shared" si="22"/>
        <v>1.4406560525100236</v>
      </c>
      <c r="V144" s="2">
        <f t="shared" si="23"/>
        <v>2.3660047271429381</v>
      </c>
      <c r="Y144">
        <f t="shared" si="24"/>
        <v>11.799999999999974</v>
      </c>
      <c r="Z144">
        <f t="shared" si="25"/>
        <v>66.810553846888496</v>
      </c>
      <c r="AA144">
        <f t="shared" si="26"/>
        <v>75.839302254032162</v>
      </c>
      <c r="AC144">
        <f t="shared" si="27"/>
        <v>11.799999999999974</v>
      </c>
      <c r="AD144">
        <f t="shared" si="28"/>
        <v>506.54123334809788</v>
      </c>
      <c r="AE144">
        <f t="shared" si="29"/>
        <v>545.35844604616398</v>
      </c>
      <c r="AF144">
        <f t="shared" si="30"/>
        <v>38.817212698066101</v>
      </c>
    </row>
    <row r="145" spans="8:32" x14ac:dyDescent="0.3">
      <c r="H145">
        <f t="shared" si="31"/>
        <v>11.899999999999974</v>
      </c>
      <c r="I145">
        <f t="shared" si="32"/>
        <v>1.404523001285968</v>
      </c>
      <c r="J145">
        <f t="shared" si="33"/>
        <v>66.954619452139497</v>
      </c>
      <c r="K145">
        <f t="shared" si="34"/>
        <v>513.22949201304925</v>
      </c>
      <c r="N145">
        <f t="shared" si="21"/>
        <v>11.899999999999974</v>
      </c>
      <c r="O145">
        <f t="shared" si="35"/>
        <v>2.3194853080126254</v>
      </c>
      <c r="P145">
        <f t="shared" si="36"/>
        <v>76.075902726746463</v>
      </c>
      <c r="Q145">
        <f t="shared" si="37"/>
        <v>552.95420629520288</v>
      </c>
      <c r="T145">
        <f t="shared" si="22"/>
        <v>11.899999999999974</v>
      </c>
      <c r="U145" s="2">
        <f t="shared" si="22"/>
        <v>1.404523001285968</v>
      </c>
      <c r="V145" s="2">
        <f t="shared" si="23"/>
        <v>2.3194853080126254</v>
      </c>
      <c r="Y145">
        <f t="shared" si="24"/>
        <v>11.899999999999974</v>
      </c>
      <c r="Z145">
        <f t="shared" si="25"/>
        <v>66.954619452139497</v>
      </c>
      <c r="AA145">
        <f t="shared" si="26"/>
        <v>76.075902726746463</v>
      </c>
      <c r="AC145">
        <f t="shared" si="27"/>
        <v>11.899999999999974</v>
      </c>
      <c r="AD145">
        <f t="shared" si="28"/>
        <v>513.22949201304925</v>
      </c>
      <c r="AE145">
        <f t="shared" si="29"/>
        <v>552.95420629520288</v>
      </c>
      <c r="AF145">
        <f t="shared" si="30"/>
        <v>39.724714282153627</v>
      </c>
    </row>
    <row r="146" spans="8:32" x14ac:dyDescent="0.3">
      <c r="H146">
        <f t="shared" si="31"/>
        <v>11.999999999999973</v>
      </c>
      <c r="I146">
        <f t="shared" si="32"/>
        <v>1.3692212747962422</v>
      </c>
      <c r="J146">
        <f t="shared" si="33"/>
        <v>67.095071752268097</v>
      </c>
      <c r="K146">
        <f t="shared" si="34"/>
        <v>519.93197657326959</v>
      </c>
      <c r="N146">
        <f t="shared" si="21"/>
        <v>11.999999999999973</v>
      </c>
      <c r="O146">
        <f t="shared" si="35"/>
        <v>2.2737398768290786</v>
      </c>
      <c r="P146">
        <f t="shared" si="36"/>
        <v>76.307851257547725</v>
      </c>
      <c r="Q146">
        <f t="shared" si="37"/>
        <v>560.57339399441764</v>
      </c>
      <c r="T146">
        <f t="shared" si="22"/>
        <v>11.999999999999973</v>
      </c>
      <c r="U146" s="2">
        <f t="shared" si="22"/>
        <v>1.3692212747962422</v>
      </c>
      <c r="V146" s="2">
        <f t="shared" si="23"/>
        <v>2.2737398768290786</v>
      </c>
      <c r="Y146">
        <f t="shared" si="24"/>
        <v>11.999999999999973</v>
      </c>
      <c r="Z146">
        <f t="shared" si="25"/>
        <v>67.095071752268097</v>
      </c>
      <c r="AA146">
        <f t="shared" si="26"/>
        <v>76.307851257547725</v>
      </c>
      <c r="AC146">
        <f t="shared" si="27"/>
        <v>11.999999999999973</v>
      </c>
      <c r="AD146">
        <f t="shared" si="28"/>
        <v>519.93197657326959</v>
      </c>
      <c r="AE146">
        <f t="shared" si="29"/>
        <v>560.57339399441764</v>
      </c>
      <c r="AF146">
        <f t="shared" si="30"/>
        <v>40.641417421148049</v>
      </c>
    </row>
    <row r="147" spans="8:32" x14ac:dyDescent="0.3">
      <c r="H147">
        <f t="shared" si="31"/>
        <v>12.099999999999973</v>
      </c>
      <c r="I147">
        <f t="shared" si="32"/>
        <v>1.3347356230379344</v>
      </c>
      <c r="J147">
        <f t="shared" si="33"/>
        <v>67.231993879747719</v>
      </c>
      <c r="K147">
        <f t="shared" si="34"/>
        <v>526.64832985487044</v>
      </c>
      <c r="N147">
        <f t="shared" si="21"/>
        <v>12.099999999999973</v>
      </c>
      <c r="O147">
        <f t="shared" si="35"/>
        <v>2.2287614790866366</v>
      </c>
      <c r="P147">
        <f t="shared" si="36"/>
        <v>76.535225245230635</v>
      </c>
      <c r="Q147">
        <f t="shared" si="37"/>
        <v>568.2155478195566</v>
      </c>
      <c r="T147">
        <f t="shared" si="22"/>
        <v>12.099999999999973</v>
      </c>
      <c r="U147" s="2">
        <f t="shared" si="22"/>
        <v>1.3347356230379344</v>
      </c>
      <c r="V147" s="2">
        <f t="shared" si="23"/>
        <v>2.2287614790866366</v>
      </c>
      <c r="Y147">
        <f t="shared" si="24"/>
        <v>12.099999999999973</v>
      </c>
      <c r="Z147">
        <f t="shared" si="25"/>
        <v>67.231993879747719</v>
      </c>
      <c r="AA147">
        <f t="shared" si="26"/>
        <v>76.535225245230635</v>
      </c>
      <c r="AC147">
        <f t="shared" si="27"/>
        <v>12.099999999999973</v>
      </c>
      <c r="AD147">
        <f t="shared" si="28"/>
        <v>526.64832985487044</v>
      </c>
      <c r="AE147">
        <f t="shared" si="29"/>
        <v>568.2155478195566</v>
      </c>
      <c r="AF147">
        <f t="shared" si="30"/>
        <v>41.567217964686165</v>
      </c>
    </row>
    <row r="148" spans="8:32" x14ac:dyDescent="0.3">
      <c r="H148">
        <f t="shared" si="31"/>
        <v>12.199999999999973</v>
      </c>
      <c r="I148">
        <f t="shared" si="32"/>
        <v>1.3010508680885575</v>
      </c>
      <c r="J148">
        <f t="shared" si="33"/>
        <v>67.365467442051511</v>
      </c>
      <c r="K148">
        <f t="shared" si="34"/>
        <v>533.37820292096035</v>
      </c>
      <c r="N148">
        <f t="shared" si="21"/>
        <v>12.199999999999973</v>
      </c>
      <c r="O148">
        <f t="shared" si="35"/>
        <v>2.1845429518905304</v>
      </c>
      <c r="P148">
        <f t="shared" si="36"/>
        <v>76.758101393139299</v>
      </c>
      <c r="Q148">
        <f t="shared" si="37"/>
        <v>575.88021415147512</v>
      </c>
      <c r="T148">
        <f t="shared" si="22"/>
        <v>12.199999999999973</v>
      </c>
      <c r="U148" s="2">
        <f t="shared" si="22"/>
        <v>1.3010508680885575</v>
      </c>
      <c r="V148" s="2">
        <f t="shared" si="23"/>
        <v>2.1845429518905304</v>
      </c>
      <c r="Y148">
        <f t="shared" si="24"/>
        <v>12.199999999999973</v>
      </c>
      <c r="Z148">
        <f t="shared" si="25"/>
        <v>67.365467442051511</v>
      </c>
      <c r="AA148">
        <f t="shared" si="26"/>
        <v>76.758101393139299</v>
      </c>
      <c r="AC148">
        <f t="shared" si="27"/>
        <v>12.199999999999973</v>
      </c>
      <c r="AD148">
        <f t="shared" si="28"/>
        <v>533.37820292096035</v>
      </c>
      <c r="AE148">
        <f t="shared" si="29"/>
        <v>575.88021415147512</v>
      </c>
      <c r="AF148">
        <f t="shared" si="30"/>
        <v>42.502011230514768</v>
      </c>
    </row>
    <row r="149" spans="8:32" x14ac:dyDescent="0.3">
      <c r="H149">
        <f t="shared" si="31"/>
        <v>12.299999999999972</v>
      </c>
      <c r="I149">
        <f t="shared" si="32"/>
        <v>1.2681519168775317</v>
      </c>
      <c r="J149">
        <f t="shared" si="33"/>
        <v>67.495572528860365</v>
      </c>
      <c r="K149">
        <f t="shared" si="34"/>
        <v>540.12125491950599</v>
      </c>
      <c r="N149">
        <f t="shared" si="21"/>
        <v>12.299999999999972</v>
      </c>
      <c r="O149">
        <f t="shared" si="35"/>
        <v>2.1410769391628</v>
      </c>
      <c r="P149">
        <f t="shared" si="36"/>
        <v>76.976555688328347</v>
      </c>
      <c r="Q149">
        <f t="shared" si="37"/>
        <v>583.56694700554851</v>
      </c>
      <c r="T149">
        <f t="shared" si="22"/>
        <v>12.299999999999972</v>
      </c>
      <c r="U149" s="2">
        <f t="shared" si="22"/>
        <v>1.2681519168775317</v>
      </c>
      <c r="V149" s="2">
        <f t="shared" si="23"/>
        <v>2.1410769391628</v>
      </c>
      <c r="Y149">
        <f t="shared" si="24"/>
        <v>12.299999999999972</v>
      </c>
      <c r="Z149">
        <f t="shared" si="25"/>
        <v>67.495572528860365</v>
      </c>
      <c r="AA149">
        <f t="shared" si="26"/>
        <v>76.976555688328347</v>
      </c>
      <c r="AC149">
        <f t="shared" si="27"/>
        <v>12.299999999999972</v>
      </c>
      <c r="AD149">
        <f t="shared" si="28"/>
        <v>540.12125491950599</v>
      </c>
      <c r="AE149">
        <f t="shared" si="29"/>
        <v>583.56694700554851</v>
      </c>
      <c r="AF149">
        <f t="shared" si="30"/>
        <v>43.445692086042527</v>
      </c>
    </row>
    <row r="150" spans="8:32" x14ac:dyDescent="0.3">
      <c r="H150">
        <f t="shared" si="31"/>
        <v>12.399999999999972</v>
      </c>
      <c r="I150">
        <f t="shared" si="32"/>
        <v>1.2360237730722439</v>
      </c>
      <c r="J150">
        <f t="shared" si="33"/>
        <v>67.622387720548119</v>
      </c>
      <c r="K150">
        <f t="shared" si="34"/>
        <v>546.87715293197641</v>
      </c>
      <c r="N150">
        <f t="shared" si="21"/>
        <v>12.399999999999972</v>
      </c>
      <c r="O150">
        <f t="shared" si="35"/>
        <v>2.0983559063412924</v>
      </c>
      <c r="P150">
        <f t="shared" si="36"/>
        <v>77.190663382244622</v>
      </c>
      <c r="Q150">
        <f t="shared" si="37"/>
        <v>591.27530795907717</v>
      </c>
      <c r="T150">
        <f t="shared" si="22"/>
        <v>12.399999999999972</v>
      </c>
      <c r="U150" s="2">
        <f t="shared" si="22"/>
        <v>1.2360237730722439</v>
      </c>
      <c r="V150" s="2">
        <f t="shared" si="23"/>
        <v>2.0983559063412924</v>
      </c>
      <c r="Y150">
        <f t="shared" si="24"/>
        <v>12.399999999999972</v>
      </c>
      <c r="Z150">
        <f t="shared" si="25"/>
        <v>67.622387720548119</v>
      </c>
      <c r="AA150">
        <f t="shared" si="26"/>
        <v>77.190663382244622</v>
      </c>
      <c r="AC150">
        <f t="shared" si="27"/>
        <v>12.399999999999972</v>
      </c>
      <c r="AD150">
        <f t="shared" si="28"/>
        <v>546.87715293197641</v>
      </c>
      <c r="AE150">
        <f t="shared" si="29"/>
        <v>591.27530795907717</v>
      </c>
      <c r="AF150">
        <f t="shared" si="30"/>
        <v>44.398155027100756</v>
      </c>
    </row>
    <row r="151" spans="8:32" x14ac:dyDescent="0.3">
      <c r="H151">
        <f t="shared" si="31"/>
        <v>12.499999999999972</v>
      </c>
      <c r="I151">
        <f t="shared" si="32"/>
        <v>1.2046515481149118</v>
      </c>
      <c r="J151">
        <f t="shared" si="33"/>
        <v>67.745990097855341</v>
      </c>
      <c r="K151">
        <f t="shared" si="34"/>
        <v>553.64557182289661</v>
      </c>
      <c r="N151">
        <f t="shared" si="21"/>
        <v>12.499999999999972</v>
      </c>
      <c r="O151">
        <f t="shared" si="35"/>
        <v>2.0563721545760982</v>
      </c>
      <c r="P151">
        <f t="shared" si="36"/>
        <v>77.400498972878751</v>
      </c>
      <c r="Q151">
        <f t="shared" si="37"/>
        <v>599.00486607683331</v>
      </c>
      <c r="T151">
        <f t="shared" si="22"/>
        <v>12.499999999999972</v>
      </c>
      <c r="U151" s="2">
        <f t="shared" si="22"/>
        <v>1.2046515481149118</v>
      </c>
      <c r="V151" s="2">
        <f t="shared" si="23"/>
        <v>2.0563721545760982</v>
      </c>
      <c r="Y151">
        <f t="shared" si="24"/>
        <v>12.499999999999972</v>
      </c>
      <c r="Z151">
        <f t="shared" si="25"/>
        <v>67.745990097855341</v>
      </c>
      <c r="AA151">
        <f t="shared" si="26"/>
        <v>77.400498972878751</v>
      </c>
      <c r="AC151">
        <f t="shared" si="27"/>
        <v>12.499999999999972</v>
      </c>
      <c r="AD151">
        <f t="shared" si="28"/>
        <v>553.64557182289661</v>
      </c>
      <c r="AE151">
        <f t="shared" si="29"/>
        <v>599.00486607683331</v>
      </c>
      <c r="AF151">
        <f t="shared" si="30"/>
        <v>45.359294253936696</v>
      </c>
    </row>
    <row r="152" spans="8:32" x14ac:dyDescent="0.3">
      <c r="H152">
        <f t="shared" si="31"/>
        <v>12.599999999999971</v>
      </c>
      <c r="I152">
        <f t="shared" si="32"/>
        <v>1.174020471445818</v>
      </c>
      <c r="J152">
        <f t="shared" si="33"/>
        <v>67.866455252666839</v>
      </c>
      <c r="K152">
        <f t="shared" si="34"/>
        <v>560.42619409042277</v>
      </c>
      <c r="N152">
        <f t="shared" si="21"/>
        <v>12.599999999999971</v>
      </c>
      <c r="O152">
        <f t="shared" si="35"/>
        <v>2.0151178344284784</v>
      </c>
      <c r="P152">
        <f t="shared" si="36"/>
        <v>77.606136188336365</v>
      </c>
      <c r="Q152">
        <f t="shared" si="37"/>
        <v>606.75519783489403</v>
      </c>
      <c r="T152">
        <f t="shared" si="22"/>
        <v>12.599999999999971</v>
      </c>
      <c r="U152" s="2">
        <f t="shared" si="22"/>
        <v>1.174020471445818</v>
      </c>
      <c r="V152" s="2">
        <f t="shared" si="23"/>
        <v>2.0151178344284784</v>
      </c>
      <c r="Y152">
        <f t="shared" si="24"/>
        <v>12.599999999999971</v>
      </c>
      <c r="Z152">
        <f t="shared" si="25"/>
        <v>67.866455252666839</v>
      </c>
      <c r="AA152">
        <f t="shared" si="26"/>
        <v>77.606136188336365</v>
      </c>
      <c r="AC152">
        <f t="shared" si="27"/>
        <v>12.599999999999971</v>
      </c>
      <c r="AD152">
        <f t="shared" si="28"/>
        <v>560.42619409042277</v>
      </c>
      <c r="AE152">
        <f t="shared" si="29"/>
        <v>606.75519783489403</v>
      </c>
      <c r="AF152">
        <f t="shared" si="30"/>
        <v>46.329003744471265</v>
      </c>
    </row>
    <row r="153" spans="8:32" x14ac:dyDescent="0.3">
      <c r="H153">
        <f t="shared" si="31"/>
        <v>12.699999999999971</v>
      </c>
      <c r="I153">
        <f t="shared" si="32"/>
        <v>1.1441158999478951</v>
      </c>
      <c r="J153">
        <f t="shared" si="33"/>
        <v>67.983857299811419</v>
      </c>
      <c r="K153">
        <f t="shared" si="34"/>
        <v>567.21870971804674</v>
      </c>
      <c r="N153">
        <f t="shared" si="21"/>
        <v>12.699999999999971</v>
      </c>
      <c r="O153">
        <f t="shared" si="35"/>
        <v>1.9745849590781264</v>
      </c>
      <c r="P153">
        <f t="shared" si="36"/>
        <v>77.807647971779218</v>
      </c>
      <c r="Q153">
        <f t="shared" si="37"/>
        <v>614.52588704289985</v>
      </c>
      <c r="T153">
        <f t="shared" si="22"/>
        <v>12.699999999999971</v>
      </c>
      <c r="U153" s="2">
        <f t="shared" si="22"/>
        <v>1.1441158999478951</v>
      </c>
      <c r="V153" s="2">
        <f t="shared" si="23"/>
        <v>1.9745849590781264</v>
      </c>
      <c r="Y153">
        <f t="shared" si="24"/>
        <v>12.699999999999971</v>
      </c>
      <c r="Z153">
        <f t="shared" si="25"/>
        <v>67.983857299811419</v>
      </c>
      <c r="AA153">
        <f t="shared" si="26"/>
        <v>77.807647971779218</v>
      </c>
      <c r="AC153">
        <f t="shared" si="27"/>
        <v>12.699999999999971</v>
      </c>
      <c r="AD153">
        <f t="shared" si="28"/>
        <v>567.21870971804674</v>
      </c>
      <c r="AE153">
        <f t="shared" si="29"/>
        <v>614.52588704289985</v>
      </c>
      <c r="AF153">
        <f t="shared" si="30"/>
        <v>47.307177324853114</v>
      </c>
    </row>
    <row r="154" spans="8:32" x14ac:dyDescent="0.3">
      <c r="H154">
        <f t="shared" si="31"/>
        <v>12.799999999999971</v>
      </c>
      <c r="I154">
        <f t="shared" si="32"/>
        <v>1.1149233266468475</v>
      </c>
      <c r="J154">
        <f t="shared" si="33"/>
        <v>68.098268889806207</v>
      </c>
      <c r="K154">
        <f t="shared" si="34"/>
        <v>574.0228160275276</v>
      </c>
      <c r="N154">
        <f t="shared" si="21"/>
        <v>12.799999999999971</v>
      </c>
      <c r="O154">
        <f t="shared" si="35"/>
        <v>1.9347654170451642</v>
      </c>
      <c r="P154">
        <f t="shared" si="36"/>
        <v>78.005106467687028</v>
      </c>
      <c r="Q154">
        <f t="shared" si="37"/>
        <v>622.31652476487318</v>
      </c>
      <c r="T154">
        <f t="shared" si="22"/>
        <v>12.799999999999971</v>
      </c>
      <c r="U154" s="2">
        <f t="shared" si="22"/>
        <v>1.1149233266468475</v>
      </c>
      <c r="V154" s="2">
        <f t="shared" si="23"/>
        <v>1.9347654170451642</v>
      </c>
      <c r="Y154">
        <f t="shared" si="24"/>
        <v>12.799999999999971</v>
      </c>
      <c r="Z154">
        <f t="shared" si="25"/>
        <v>68.098268889806207</v>
      </c>
      <c r="AA154">
        <f t="shared" si="26"/>
        <v>78.005106467687028</v>
      </c>
      <c r="AC154">
        <f t="shared" si="27"/>
        <v>12.799999999999971</v>
      </c>
      <c r="AD154">
        <f t="shared" si="28"/>
        <v>574.0228160275276</v>
      </c>
      <c r="AE154">
        <f t="shared" si="29"/>
        <v>622.31652476487318</v>
      </c>
      <c r="AF154">
        <f t="shared" si="30"/>
        <v>48.293708737345582</v>
      </c>
    </row>
    <row r="155" spans="8:32" x14ac:dyDescent="0.3">
      <c r="H155">
        <f t="shared" si="31"/>
        <v>12.89999999999997</v>
      </c>
      <c r="I155">
        <f t="shared" si="32"/>
        <v>1.086428388700325</v>
      </c>
      <c r="J155">
        <f t="shared" si="33"/>
        <v>68.209761222470888</v>
      </c>
      <c r="K155">
        <f t="shared" si="34"/>
        <v>580.83821753314146</v>
      </c>
      <c r="N155">
        <f t="shared" ref="N155:N206" si="38">H155</f>
        <v>12.89999999999997</v>
      </c>
      <c r="O155">
        <f t="shared" si="35"/>
        <v>1.8956509844339173</v>
      </c>
      <c r="P155">
        <f t="shared" si="36"/>
        <v>78.198583009391541</v>
      </c>
      <c r="Q155">
        <f t="shared" si="37"/>
        <v>630.12670923872713</v>
      </c>
      <c r="T155">
        <f t="shared" ref="T155:U206" si="39">H155</f>
        <v>12.89999999999997</v>
      </c>
      <c r="U155" s="2">
        <f t="shared" si="39"/>
        <v>1.086428388700325</v>
      </c>
      <c r="V155" s="2">
        <f t="shared" ref="V155:V206" si="40">O155</f>
        <v>1.8956509844339173</v>
      </c>
      <c r="Y155">
        <f t="shared" ref="Y155:Y206" si="41">H155</f>
        <v>12.89999999999997</v>
      </c>
      <c r="Z155">
        <f t="shared" ref="Z155:Z206" si="42">J155</f>
        <v>68.209761222470888</v>
      </c>
      <c r="AA155">
        <f t="shared" ref="AA155:AA206" si="43">P155</f>
        <v>78.198583009391541</v>
      </c>
      <c r="AC155">
        <f t="shared" ref="AC155:AC206" si="44">H155</f>
        <v>12.89999999999997</v>
      </c>
      <c r="AD155">
        <f t="shared" ref="AD155:AD206" si="45">K155</f>
        <v>580.83821753314146</v>
      </c>
      <c r="AE155">
        <f t="shared" ref="AE155:AE206" si="46">Q155</f>
        <v>630.12670923872713</v>
      </c>
      <c r="AF155">
        <f t="shared" ref="AF155:AF206" si="47">AE155-AD155</f>
        <v>49.28849170558567</v>
      </c>
    </row>
    <row r="156" spans="8:32" x14ac:dyDescent="0.3">
      <c r="H156">
        <f t="shared" ref="H156:H206" si="48">H155+0.1</f>
        <v>12.99999999999997</v>
      </c>
      <c r="I156">
        <f t="shared" ref="I156:I206" si="49">$I$26-$I$3*(J156*J156)</f>
        <v>1.058616874708795</v>
      </c>
      <c r="J156">
        <f t="shared" ref="J156:J206" si="50">J155+I155*0.1</f>
        <v>68.318404061340914</v>
      </c>
      <c r="K156">
        <f t="shared" ref="K156:K206" si="51">K155+0.1*(J155+J156)/2</f>
        <v>587.66462579733206</v>
      </c>
      <c r="N156">
        <f t="shared" si="38"/>
        <v>12.99999999999997</v>
      </c>
      <c r="O156">
        <f t="shared" ref="O156:O206" si="52">$O$26-$O$3*(P156*P156)</f>
        <v>1.8572333367060132</v>
      </c>
      <c r="P156">
        <f t="shared" ref="P156:P206" si="53">P155+O155*0.1</f>
        <v>78.388148107834937</v>
      </c>
      <c r="Q156">
        <f t="shared" ref="Q156:Q206" si="54">Q155+0.1*(P155+P156)/2</f>
        <v>637.95604579458848</v>
      </c>
      <c r="T156">
        <f t="shared" si="39"/>
        <v>12.99999999999997</v>
      </c>
      <c r="U156" s="2">
        <f t="shared" si="39"/>
        <v>1.058616874708795</v>
      </c>
      <c r="V156" s="2">
        <f t="shared" si="40"/>
        <v>1.8572333367060132</v>
      </c>
      <c r="Y156">
        <f t="shared" si="41"/>
        <v>12.99999999999997</v>
      </c>
      <c r="Z156">
        <f t="shared" si="42"/>
        <v>68.318404061340914</v>
      </c>
      <c r="AA156">
        <f t="shared" si="43"/>
        <v>78.388148107834937</v>
      </c>
      <c r="AC156">
        <f t="shared" si="44"/>
        <v>12.99999999999997</v>
      </c>
      <c r="AD156">
        <f t="shared" si="45"/>
        <v>587.66462579733206</v>
      </c>
      <c r="AE156">
        <f t="shared" si="46"/>
        <v>637.95604579458848</v>
      </c>
      <c r="AF156">
        <f t="shared" si="47"/>
        <v>50.291419997256412</v>
      </c>
    </row>
    <row r="157" spans="8:32" x14ac:dyDescent="0.3">
      <c r="H157">
        <f t="shared" si="48"/>
        <v>13.099999999999969</v>
      </c>
      <c r="I157">
        <f t="shared" si="49"/>
        <v>1.0314747313799657</v>
      </c>
      <c r="J157">
        <f t="shared" si="50"/>
        <v>68.424265748811791</v>
      </c>
      <c r="K157">
        <f t="shared" si="51"/>
        <v>594.50175928783972</v>
      </c>
      <c r="N157">
        <f t="shared" si="38"/>
        <v>13.099999999999969</v>
      </c>
      <c r="O157">
        <f t="shared" si="52"/>
        <v>1.8195040599908197</v>
      </c>
      <c r="P157">
        <f t="shared" si="53"/>
        <v>78.573871441505531</v>
      </c>
      <c r="Q157">
        <f t="shared" si="54"/>
        <v>645.80414677205545</v>
      </c>
      <c r="T157">
        <f t="shared" si="39"/>
        <v>13.099999999999969</v>
      </c>
      <c r="U157" s="2">
        <f t="shared" si="39"/>
        <v>1.0314747313799657</v>
      </c>
      <c r="V157" s="2">
        <f t="shared" si="40"/>
        <v>1.8195040599908197</v>
      </c>
      <c r="Y157">
        <f t="shared" si="41"/>
        <v>13.099999999999969</v>
      </c>
      <c r="Z157">
        <f t="shared" si="42"/>
        <v>68.424265748811791</v>
      </c>
      <c r="AA157">
        <f t="shared" si="43"/>
        <v>78.573871441505531</v>
      </c>
      <c r="AC157">
        <f t="shared" si="44"/>
        <v>13.099999999999969</v>
      </c>
      <c r="AD157">
        <f t="shared" si="45"/>
        <v>594.50175928783972</v>
      </c>
      <c r="AE157">
        <f t="shared" si="46"/>
        <v>645.80414677205545</v>
      </c>
      <c r="AF157">
        <f t="shared" si="47"/>
        <v>51.302387484215728</v>
      </c>
    </row>
    <row r="158" spans="8:32" x14ac:dyDescent="0.3">
      <c r="H158">
        <f t="shared" si="48"/>
        <v>13.199999999999969</v>
      </c>
      <c r="I158">
        <f t="shared" si="49"/>
        <v>1.0049880695777649</v>
      </c>
      <c r="J158">
        <f t="shared" si="50"/>
        <v>68.527413221949786</v>
      </c>
      <c r="K158">
        <f t="shared" si="51"/>
        <v>601.34934323637776</v>
      </c>
      <c r="N158">
        <f t="shared" si="38"/>
        <v>13.199999999999969</v>
      </c>
      <c r="O158">
        <f t="shared" si="52"/>
        <v>1.7824546619416068</v>
      </c>
      <c r="P158">
        <f t="shared" si="53"/>
        <v>78.75582184750462</v>
      </c>
      <c r="Q158">
        <f t="shared" si="54"/>
        <v>653.67063143650591</v>
      </c>
      <c r="T158">
        <f t="shared" si="39"/>
        <v>13.199999999999969</v>
      </c>
      <c r="U158" s="2">
        <f t="shared" si="39"/>
        <v>1.0049880695777649</v>
      </c>
      <c r="V158" s="2">
        <f t="shared" si="40"/>
        <v>1.7824546619416068</v>
      </c>
      <c r="Y158">
        <f t="shared" si="41"/>
        <v>13.199999999999969</v>
      </c>
      <c r="Z158">
        <f t="shared" si="42"/>
        <v>68.527413221949786</v>
      </c>
      <c r="AA158">
        <f t="shared" si="43"/>
        <v>78.75582184750462</v>
      </c>
      <c r="AC158">
        <f t="shared" si="44"/>
        <v>13.199999999999969</v>
      </c>
      <c r="AD158">
        <f t="shared" si="45"/>
        <v>601.34934323637776</v>
      </c>
      <c r="AE158">
        <f t="shared" si="46"/>
        <v>653.67063143650591</v>
      </c>
      <c r="AF158">
        <f t="shared" si="47"/>
        <v>52.321288200128151</v>
      </c>
    </row>
    <row r="159" spans="8:32" x14ac:dyDescent="0.3">
      <c r="H159">
        <f t="shared" si="48"/>
        <v>13.299999999999969</v>
      </c>
      <c r="I159">
        <f t="shared" si="49"/>
        <v>0.97914316978598492</v>
      </c>
      <c r="J159">
        <f t="shared" si="50"/>
        <v>68.627912028907559</v>
      </c>
      <c r="K159">
        <f t="shared" si="51"/>
        <v>608.20710949892066</v>
      </c>
      <c r="N159">
        <f t="shared" si="38"/>
        <v>13.299999999999969</v>
      </c>
      <c r="O159">
        <f t="shared" si="52"/>
        <v>1.7460765821463156</v>
      </c>
      <c r="P159">
        <f t="shared" si="53"/>
        <v>78.934067313698776</v>
      </c>
      <c r="Q159">
        <f t="shared" si="54"/>
        <v>661.55512589456612</v>
      </c>
      <c r="T159">
        <f t="shared" si="39"/>
        <v>13.299999999999969</v>
      </c>
      <c r="U159" s="2">
        <f t="shared" si="39"/>
        <v>0.97914316978598492</v>
      </c>
      <c r="V159" s="2">
        <f t="shared" si="40"/>
        <v>1.7460765821463156</v>
      </c>
      <c r="Y159">
        <f t="shared" si="41"/>
        <v>13.299999999999969</v>
      </c>
      <c r="Z159">
        <f t="shared" si="42"/>
        <v>68.627912028907559</v>
      </c>
      <c r="AA159">
        <f t="shared" si="43"/>
        <v>78.934067313698776</v>
      </c>
      <c r="AC159">
        <f t="shared" si="44"/>
        <v>13.299999999999969</v>
      </c>
      <c r="AD159">
        <f t="shared" si="45"/>
        <v>608.20710949892066</v>
      </c>
      <c r="AE159">
        <f t="shared" si="46"/>
        <v>661.55512589456612</v>
      </c>
      <c r="AF159">
        <f t="shared" si="47"/>
        <v>53.348016395645459</v>
      </c>
    </row>
    <row r="160" spans="8:32" x14ac:dyDescent="0.3">
      <c r="H160">
        <f t="shared" si="48"/>
        <v>13.399999999999968</v>
      </c>
      <c r="I160">
        <f t="shared" si="49"/>
        <v>0.95392648701580995</v>
      </c>
      <c r="J160">
        <f t="shared" si="50"/>
        <v>68.725826345886162</v>
      </c>
      <c r="K160">
        <f t="shared" si="51"/>
        <v>615.07479641766031</v>
      </c>
      <c r="N160">
        <f t="shared" si="38"/>
        <v>13.399999999999968</v>
      </c>
      <c r="O160">
        <f t="shared" si="52"/>
        <v>1.7103612021019359</v>
      </c>
      <c r="P160">
        <f t="shared" si="53"/>
        <v>79.108674971913402</v>
      </c>
      <c r="Q160">
        <f t="shared" si="54"/>
        <v>669.45726300884678</v>
      </c>
      <c r="T160">
        <f t="shared" si="39"/>
        <v>13.399999999999968</v>
      </c>
      <c r="U160" s="2">
        <f t="shared" si="39"/>
        <v>0.95392648701580995</v>
      </c>
      <c r="V160" s="2">
        <f t="shared" si="40"/>
        <v>1.7103612021019359</v>
      </c>
      <c r="Y160">
        <f t="shared" si="41"/>
        <v>13.399999999999968</v>
      </c>
      <c r="Z160">
        <f t="shared" si="42"/>
        <v>68.725826345886162</v>
      </c>
      <c r="AA160">
        <f t="shared" si="43"/>
        <v>79.108674971913402</v>
      </c>
      <c r="AC160">
        <f t="shared" si="44"/>
        <v>13.399999999999968</v>
      </c>
      <c r="AD160">
        <f t="shared" si="45"/>
        <v>615.07479641766031</v>
      </c>
      <c r="AE160">
        <f t="shared" si="46"/>
        <v>669.45726300884678</v>
      </c>
      <c r="AF160">
        <f t="shared" si="47"/>
        <v>54.382466591186471</v>
      </c>
    </row>
    <row r="161" spans="8:32" x14ac:dyDescent="0.3">
      <c r="H161">
        <f t="shared" si="48"/>
        <v>13.499999999999968</v>
      </c>
      <c r="I161">
        <f t="shared" si="49"/>
        <v>0.92932465518561713</v>
      </c>
      <c r="J161">
        <f t="shared" si="50"/>
        <v>68.821218994587738</v>
      </c>
      <c r="K161">
        <f t="shared" si="51"/>
        <v>621.95214868468406</v>
      </c>
      <c r="N161">
        <f t="shared" si="38"/>
        <v>13.499999999999968</v>
      </c>
      <c r="O161">
        <f t="shared" si="52"/>
        <v>1.6752998547619651</v>
      </c>
      <c r="P161">
        <f t="shared" si="53"/>
        <v>79.279711092123591</v>
      </c>
      <c r="Q161">
        <f t="shared" si="54"/>
        <v>677.37668231204862</v>
      </c>
      <c r="T161">
        <f t="shared" si="39"/>
        <v>13.499999999999968</v>
      </c>
      <c r="U161" s="2">
        <f t="shared" si="39"/>
        <v>0.92932465518561713</v>
      </c>
      <c r="V161" s="2">
        <f t="shared" si="40"/>
        <v>1.6752998547619651</v>
      </c>
      <c r="Y161">
        <f t="shared" si="41"/>
        <v>13.499999999999968</v>
      </c>
      <c r="Z161">
        <f t="shared" si="42"/>
        <v>68.821218994587738</v>
      </c>
      <c r="AA161">
        <f t="shared" si="43"/>
        <v>79.279711092123591</v>
      </c>
      <c r="AC161">
        <f t="shared" si="44"/>
        <v>13.499999999999968</v>
      </c>
      <c r="AD161">
        <f t="shared" si="45"/>
        <v>621.95214868468406</v>
      </c>
      <c r="AE161">
        <f t="shared" si="46"/>
        <v>677.37668231204862</v>
      </c>
      <c r="AF161">
        <f t="shared" si="47"/>
        <v>55.424533627364553</v>
      </c>
    </row>
    <row r="162" spans="8:32" x14ac:dyDescent="0.3">
      <c r="H162">
        <f t="shared" si="48"/>
        <v>13.599999999999968</v>
      </c>
      <c r="I162">
        <f t="shared" si="49"/>
        <v>0.90532449100036771</v>
      </c>
      <c r="J162">
        <f t="shared" si="50"/>
        <v>68.914151460106297</v>
      </c>
      <c r="K162">
        <f t="shared" si="51"/>
        <v>628.83891720741872</v>
      </c>
      <c r="N162">
        <f t="shared" si="38"/>
        <v>13.599999999999968</v>
      </c>
      <c r="O162">
        <f t="shared" si="52"/>
        <v>1.6408838336665461</v>
      </c>
      <c r="P162">
        <f t="shared" si="53"/>
        <v>79.447241077599784</v>
      </c>
      <c r="Q162">
        <f t="shared" si="54"/>
        <v>685.31302992053475</v>
      </c>
      <c r="T162">
        <f t="shared" si="39"/>
        <v>13.599999999999968</v>
      </c>
      <c r="U162" s="2">
        <f t="shared" si="39"/>
        <v>0.90532449100036771</v>
      </c>
      <c r="V162" s="2">
        <f t="shared" si="40"/>
        <v>1.6408838336665461</v>
      </c>
      <c r="Y162">
        <f t="shared" si="41"/>
        <v>13.599999999999968</v>
      </c>
      <c r="Z162">
        <f t="shared" si="42"/>
        <v>68.914151460106297</v>
      </c>
      <c r="AA162">
        <f t="shared" si="43"/>
        <v>79.447241077599784</v>
      </c>
      <c r="AC162">
        <f t="shared" si="44"/>
        <v>13.599999999999968</v>
      </c>
      <c r="AD162">
        <f t="shared" si="45"/>
        <v>628.83891720741872</v>
      </c>
      <c r="AE162">
        <f t="shared" si="46"/>
        <v>685.31302992053475</v>
      </c>
      <c r="AF162">
        <f t="shared" si="47"/>
        <v>56.474112713116028</v>
      </c>
    </row>
    <row r="163" spans="8:32" x14ac:dyDescent="0.3">
      <c r="H163">
        <f t="shared" si="48"/>
        <v>13.699999999999967</v>
      </c>
      <c r="I163">
        <f t="shared" si="49"/>
        <v>0.88191299735722417</v>
      </c>
      <c r="J163">
        <f t="shared" si="50"/>
        <v>69.004683909206335</v>
      </c>
      <c r="K163">
        <f t="shared" si="51"/>
        <v>635.73485897588432</v>
      </c>
      <c r="N163">
        <f t="shared" si="38"/>
        <v>13.699999999999967</v>
      </c>
      <c r="O163">
        <f t="shared" si="52"/>
        <v>1.6071044016650706</v>
      </c>
      <c r="P163">
        <f t="shared" si="53"/>
        <v>79.611329460966445</v>
      </c>
      <c r="Q163">
        <f t="shared" si="54"/>
        <v>693.26595844746305</v>
      </c>
      <c r="T163">
        <f t="shared" si="39"/>
        <v>13.699999999999967</v>
      </c>
      <c r="U163" s="2">
        <f t="shared" si="39"/>
        <v>0.88191299735722417</v>
      </c>
      <c r="V163" s="2">
        <f t="shared" si="40"/>
        <v>1.6071044016650706</v>
      </c>
      <c r="Y163">
        <f t="shared" si="41"/>
        <v>13.699999999999967</v>
      </c>
      <c r="Z163">
        <f t="shared" si="42"/>
        <v>69.004683909206335</v>
      </c>
      <c r="AA163">
        <f t="shared" si="43"/>
        <v>79.611329460966445</v>
      </c>
      <c r="AC163">
        <f t="shared" si="44"/>
        <v>13.699999999999967</v>
      </c>
      <c r="AD163">
        <f t="shared" si="45"/>
        <v>635.73485897588432</v>
      </c>
      <c r="AE163">
        <f t="shared" si="46"/>
        <v>693.26595844746305</v>
      </c>
      <c r="AF163">
        <f t="shared" si="47"/>
        <v>57.531099471578727</v>
      </c>
    </row>
    <row r="164" spans="8:32" x14ac:dyDescent="0.3">
      <c r="H164">
        <f t="shared" si="48"/>
        <v>13.799999999999967</v>
      </c>
      <c r="I164">
        <f t="shared" si="49"/>
        <v>0.8590773663029232</v>
      </c>
      <c r="J164">
        <f t="shared" si="50"/>
        <v>69.092875208942061</v>
      </c>
      <c r="K164">
        <f t="shared" si="51"/>
        <v>642.63973693179173</v>
      </c>
      <c r="N164">
        <f t="shared" si="38"/>
        <v>13.799999999999967</v>
      </c>
      <c r="O164">
        <f t="shared" si="52"/>
        <v>1.5739527992412619</v>
      </c>
      <c r="P164">
        <f t="shared" si="53"/>
        <v>79.772039901132956</v>
      </c>
      <c r="Q164">
        <f t="shared" si="54"/>
        <v>701.235126915568</v>
      </c>
      <c r="T164">
        <f t="shared" si="39"/>
        <v>13.799999999999967</v>
      </c>
      <c r="U164" s="2">
        <f t="shared" si="39"/>
        <v>0.8590773663029232</v>
      </c>
      <c r="V164" s="2">
        <f t="shared" si="40"/>
        <v>1.5739527992412619</v>
      </c>
      <c r="Y164">
        <f t="shared" si="41"/>
        <v>13.799999999999967</v>
      </c>
      <c r="Z164">
        <f t="shared" si="42"/>
        <v>69.092875208942061</v>
      </c>
      <c r="AA164">
        <f t="shared" si="43"/>
        <v>79.772039901132956</v>
      </c>
      <c r="AC164">
        <f t="shared" si="44"/>
        <v>13.799999999999967</v>
      </c>
      <c r="AD164">
        <f t="shared" si="45"/>
        <v>642.63973693179173</v>
      </c>
      <c r="AE164">
        <f t="shared" si="46"/>
        <v>701.235126915568</v>
      </c>
      <c r="AF164">
        <f t="shared" si="47"/>
        <v>58.595389983776272</v>
      </c>
    </row>
    <row r="165" spans="8:32" x14ac:dyDescent="0.3">
      <c r="H165">
        <f t="shared" si="48"/>
        <v>13.899999999999967</v>
      </c>
      <c r="I165">
        <f t="shared" si="49"/>
        <v>0.83680498156760308</v>
      </c>
      <c r="J165">
        <f t="shared" si="50"/>
        <v>69.178782945572351</v>
      </c>
      <c r="K165">
        <f t="shared" si="51"/>
        <v>649.55331983951748</v>
      </c>
      <c r="N165">
        <f t="shared" si="38"/>
        <v>13.899999999999967</v>
      </c>
      <c r="O165">
        <f t="shared" si="52"/>
        <v>1.5414202524507914</v>
      </c>
      <c r="P165">
        <f t="shared" si="53"/>
        <v>79.929435181057087</v>
      </c>
      <c r="Q165">
        <f t="shared" si="54"/>
        <v>709.22020066967752</v>
      </c>
      <c r="T165">
        <f t="shared" si="39"/>
        <v>13.899999999999967</v>
      </c>
      <c r="U165" s="2">
        <f t="shared" si="39"/>
        <v>0.83680498156760308</v>
      </c>
      <c r="V165" s="2">
        <f t="shared" si="40"/>
        <v>1.5414202524507914</v>
      </c>
      <c r="Y165">
        <f t="shared" si="41"/>
        <v>13.899999999999967</v>
      </c>
      <c r="Z165">
        <f t="shared" si="42"/>
        <v>69.178782945572351</v>
      </c>
      <c r="AA165">
        <f t="shared" si="43"/>
        <v>79.929435181057087</v>
      </c>
      <c r="AC165">
        <f t="shared" si="44"/>
        <v>13.899999999999967</v>
      </c>
      <c r="AD165">
        <f t="shared" si="45"/>
        <v>649.55331983951748</v>
      </c>
      <c r="AE165">
        <f t="shared" si="46"/>
        <v>709.22020066967752</v>
      </c>
      <c r="AF165">
        <f t="shared" si="47"/>
        <v>59.666880830160039</v>
      </c>
    </row>
    <row r="166" spans="8:32" x14ac:dyDescent="0.3">
      <c r="H166">
        <f t="shared" si="48"/>
        <v>13.999999999999966</v>
      </c>
      <c r="I166">
        <f t="shared" si="49"/>
        <v>0.81508342069891349</v>
      </c>
      <c r="J166">
        <f t="shared" si="50"/>
        <v>69.262463443729118</v>
      </c>
      <c r="K166">
        <f t="shared" si="51"/>
        <v>656.4753821589826</v>
      </c>
      <c r="N166">
        <f t="shared" si="38"/>
        <v>13.999999999999966</v>
      </c>
      <c r="O166">
        <f t="shared" si="52"/>
        <v>1.50949798048166</v>
      </c>
      <c r="P166">
        <f t="shared" si="53"/>
        <v>80.083577206302166</v>
      </c>
      <c r="Q166">
        <f t="shared" si="54"/>
        <v>717.22085128904553</v>
      </c>
      <c r="T166">
        <f t="shared" si="39"/>
        <v>13.999999999999966</v>
      </c>
      <c r="U166" s="2">
        <f t="shared" si="39"/>
        <v>0.81508342069891349</v>
      </c>
      <c r="V166" s="2">
        <f t="shared" si="40"/>
        <v>1.50949798048166</v>
      </c>
      <c r="Y166">
        <f t="shared" si="41"/>
        <v>13.999999999999966</v>
      </c>
      <c r="Z166">
        <f t="shared" si="42"/>
        <v>69.262463443729118</v>
      </c>
      <c r="AA166">
        <f t="shared" si="43"/>
        <v>80.083577206302166</v>
      </c>
      <c r="AC166">
        <f t="shared" si="44"/>
        <v>13.999999999999966</v>
      </c>
      <c r="AD166">
        <f t="shared" si="45"/>
        <v>656.4753821589826</v>
      </c>
      <c r="AE166">
        <f t="shared" si="46"/>
        <v>717.22085128904553</v>
      </c>
      <c r="AF166">
        <f t="shared" si="47"/>
        <v>60.745469130062929</v>
      </c>
    </row>
    <row r="167" spans="8:32" x14ac:dyDescent="0.3">
      <c r="H167">
        <f t="shared" si="48"/>
        <v>14.099999999999966</v>
      </c>
      <c r="I167">
        <f t="shared" si="49"/>
        <v>0.79390045681933152</v>
      </c>
      <c r="J167">
        <f t="shared" si="50"/>
        <v>69.343971785799013</v>
      </c>
      <c r="K167">
        <f t="shared" si="51"/>
        <v>663.40570392045902</v>
      </c>
      <c r="N167">
        <f t="shared" si="38"/>
        <v>14.099999999999966</v>
      </c>
      <c r="O167">
        <f t="shared" si="52"/>
        <v>1.4781772028475313</v>
      </c>
      <c r="P167">
        <f t="shared" si="53"/>
        <v>80.234527004350326</v>
      </c>
      <c r="Q167">
        <f t="shared" si="54"/>
        <v>725.23675649957818</v>
      </c>
      <c r="T167">
        <f t="shared" si="39"/>
        <v>14.099999999999966</v>
      </c>
      <c r="U167" s="2">
        <f t="shared" si="39"/>
        <v>0.79390045681933152</v>
      </c>
      <c r="V167" s="2">
        <f t="shared" si="40"/>
        <v>1.4781772028475313</v>
      </c>
      <c r="Y167">
        <f t="shared" si="41"/>
        <v>14.099999999999966</v>
      </c>
      <c r="Z167">
        <f t="shared" si="42"/>
        <v>69.343971785799013</v>
      </c>
      <c r="AA167">
        <f t="shared" si="43"/>
        <v>80.234527004350326</v>
      </c>
      <c r="AC167">
        <f t="shared" si="44"/>
        <v>14.099999999999966</v>
      </c>
      <c r="AD167">
        <f t="shared" si="45"/>
        <v>663.40570392045902</v>
      </c>
      <c r="AE167">
        <f t="shared" si="46"/>
        <v>725.23675649957818</v>
      </c>
      <c r="AF167">
        <f t="shared" si="47"/>
        <v>61.831052579119159</v>
      </c>
    </row>
    <row r="168" spans="8:32" x14ac:dyDescent="0.3">
      <c r="H168">
        <f t="shared" si="48"/>
        <v>14.199999999999966</v>
      </c>
      <c r="I168">
        <f t="shared" si="49"/>
        <v>0.77324406002863988</v>
      </c>
      <c r="J168">
        <f t="shared" si="50"/>
        <v>69.423361831480946</v>
      </c>
      <c r="K168">
        <f t="shared" si="51"/>
        <v>670.34407060132298</v>
      </c>
      <c r="N168">
        <f t="shared" si="38"/>
        <v>14.199999999999966</v>
      </c>
      <c r="O168">
        <f t="shared" si="52"/>
        <v>1.4474491462243577</v>
      </c>
      <c r="P168">
        <f t="shared" si="53"/>
        <v>80.382344724635075</v>
      </c>
      <c r="Q168">
        <f t="shared" si="54"/>
        <v>733.26760008602741</v>
      </c>
      <c r="T168">
        <f t="shared" si="39"/>
        <v>14.199999999999966</v>
      </c>
      <c r="U168" s="2">
        <f t="shared" si="39"/>
        <v>0.77324406002863988</v>
      </c>
      <c r="V168" s="2">
        <f t="shared" si="40"/>
        <v>1.4474491462243577</v>
      </c>
      <c r="Y168">
        <f t="shared" si="41"/>
        <v>14.199999999999966</v>
      </c>
      <c r="Z168">
        <f t="shared" si="42"/>
        <v>69.423361831480946</v>
      </c>
      <c r="AA168">
        <f t="shared" si="43"/>
        <v>80.382344724635075</v>
      </c>
      <c r="AC168">
        <f t="shared" si="44"/>
        <v>14.199999999999966</v>
      </c>
      <c r="AD168">
        <f t="shared" si="45"/>
        <v>670.34407060132298</v>
      </c>
      <c r="AE168">
        <f t="shared" si="46"/>
        <v>733.26760008602741</v>
      </c>
      <c r="AF168">
        <f t="shared" si="47"/>
        <v>62.923529484704432</v>
      </c>
    </row>
    <row r="169" spans="8:32" x14ac:dyDescent="0.3">
      <c r="H169">
        <f t="shared" si="48"/>
        <v>14.299999999999965</v>
      </c>
      <c r="I169">
        <f t="shared" si="49"/>
        <v>0.75310239847280336</v>
      </c>
      <c r="J169">
        <f t="shared" si="50"/>
        <v>69.500686237483805</v>
      </c>
      <c r="K169">
        <f t="shared" si="51"/>
        <v>677.29027300477117</v>
      </c>
      <c r="N169">
        <f t="shared" si="38"/>
        <v>14.299999999999965</v>
      </c>
      <c r="O169">
        <f t="shared" si="52"/>
        <v>1.4173050509405449</v>
      </c>
      <c r="P169">
        <f t="shared" si="53"/>
        <v>80.527089639257511</v>
      </c>
      <c r="Q169">
        <f t="shared" si="54"/>
        <v>741.31307180422209</v>
      </c>
      <c r="T169">
        <f t="shared" si="39"/>
        <v>14.299999999999965</v>
      </c>
      <c r="U169" s="2">
        <f t="shared" si="39"/>
        <v>0.75310239847280336</v>
      </c>
      <c r="V169" s="2">
        <f t="shared" si="40"/>
        <v>1.4173050509405449</v>
      </c>
      <c r="Y169">
        <f t="shared" si="41"/>
        <v>14.299999999999965</v>
      </c>
      <c r="Z169">
        <f t="shared" si="42"/>
        <v>69.500686237483805</v>
      </c>
      <c r="AA169">
        <f t="shared" si="43"/>
        <v>80.527089639257511</v>
      </c>
      <c r="AC169">
        <f t="shared" si="44"/>
        <v>14.299999999999965</v>
      </c>
      <c r="AD169">
        <f t="shared" si="45"/>
        <v>677.29027300477117</v>
      </c>
      <c r="AE169">
        <f t="shared" si="46"/>
        <v>741.31307180422209</v>
      </c>
      <c r="AF169">
        <f t="shared" si="47"/>
        <v>64.022798799450925</v>
      </c>
    </row>
    <row r="170" spans="8:32" x14ac:dyDescent="0.3">
      <c r="H170">
        <f t="shared" si="48"/>
        <v>14.399999999999965</v>
      </c>
      <c r="I170">
        <f t="shared" si="49"/>
        <v>0.73346383909952273</v>
      </c>
      <c r="J170">
        <f t="shared" si="50"/>
        <v>69.575996477331088</v>
      </c>
      <c r="K170">
        <f t="shared" si="51"/>
        <v>684.24410714051191</v>
      </c>
      <c r="N170">
        <f t="shared" si="38"/>
        <v>14.399999999999965</v>
      </c>
      <c r="O170">
        <f t="shared" si="52"/>
        <v>1.3877361771309307</v>
      </c>
      <c r="P170">
        <f t="shared" si="53"/>
        <v>80.668820144351571</v>
      </c>
      <c r="Q170">
        <f t="shared" si="54"/>
        <v>749.37286729340258</v>
      </c>
      <c r="T170">
        <f t="shared" si="39"/>
        <v>14.399999999999965</v>
      </c>
      <c r="U170" s="2">
        <f t="shared" si="39"/>
        <v>0.73346383909952273</v>
      </c>
      <c r="V170" s="2">
        <f t="shared" si="40"/>
        <v>1.3877361771309307</v>
      </c>
      <c r="Y170">
        <f t="shared" si="41"/>
        <v>14.399999999999965</v>
      </c>
      <c r="Z170">
        <f t="shared" si="42"/>
        <v>69.575996477331088</v>
      </c>
      <c r="AA170">
        <f t="shared" si="43"/>
        <v>80.668820144351571</v>
      </c>
      <c r="AC170">
        <f t="shared" si="44"/>
        <v>14.399999999999965</v>
      </c>
      <c r="AD170">
        <f t="shared" si="45"/>
        <v>684.24410714051191</v>
      </c>
      <c r="AE170">
        <f t="shared" si="46"/>
        <v>749.37286729340258</v>
      </c>
      <c r="AF170">
        <f t="shared" si="47"/>
        <v>65.128760152890663</v>
      </c>
    </row>
    <row r="171" spans="8:32" x14ac:dyDescent="0.3">
      <c r="H171">
        <f t="shared" si="48"/>
        <v>14.499999999999964</v>
      </c>
      <c r="I171">
        <f t="shared" si="49"/>
        <v>0.7143169481199223</v>
      </c>
      <c r="J171">
        <f t="shared" si="50"/>
        <v>69.649342861241038</v>
      </c>
      <c r="K171">
        <f t="shared" si="51"/>
        <v>691.20537410744055</v>
      </c>
      <c r="N171">
        <f t="shared" si="38"/>
        <v>14.499999999999964</v>
      </c>
      <c r="O171">
        <f t="shared" si="52"/>
        <v>1.3587338105648215</v>
      </c>
      <c r="P171">
        <f t="shared" si="53"/>
        <v>80.80759376206467</v>
      </c>
      <c r="Q171">
        <f t="shared" si="54"/>
        <v>757.4466879887234</v>
      </c>
      <c r="T171">
        <f t="shared" si="39"/>
        <v>14.499999999999964</v>
      </c>
      <c r="U171" s="2">
        <f t="shared" si="39"/>
        <v>0.7143169481199223</v>
      </c>
      <c r="V171" s="2">
        <f t="shared" si="40"/>
        <v>1.3587338105648215</v>
      </c>
      <c r="Y171">
        <f t="shared" si="41"/>
        <v>14.499999999999964</v>
      </c>
      <c r="Z171">
        <f t="shared" si="42"/>
        <v>69.649342861241038</v>
      </c>
      <c r="AA171">
        <f t="shared" si="43"/>
        <v>80.80759376206467</v>
      </c>
      <c r="AC171">
        <f t="shared" si="44"/>
        <v>14.499999999999964</v>
      </c>
      <c r="AD171">
        <f t="shared" si="45"/>
        <v>691.20537410744055</v>
      </c>
      <c r="AE171">
        <f t="shared" si="46"/>
        <v>757.4466879887234</v>
      </c>
      <c r="AF171">
        <f t="shared" si="47"/>
        <v>66.241313881282849</v>
      </c>
    </row>
    <row r="172" spans="8:32" x14ac:dyDescent="0.3">
      <c r="H172">
        <f t="shared" si="48"/>
        <v>14.599999999999964</v>
      </c>
      <c r="I172">
        <f t="shared" si="49"/>
        <v>0.69565049119505318</v>
      </c>
      <c r="J172">
        <f t="shared" si="50"/>
        <v>69.72077455605303</v>
      </c>
      <c r="K172">
        <f t="shared" si="51"/>
        <v>698.17387997830519</v>
      </c>
      <c r="N172">
        <f t="shared" si="38"/>
        <v>14.599999999999964</v>
      </c>
      <c r="O172">
        <f t="shared" si="52"/>
        <v>1.3302892681582357</v>
      </c>
      <c r="P172">
        <f t="shared" si="53"/>
        <v>80.943467143121154</v>
      </c>
      <c r="Q172">
        <f t="shared" si="54"/>
        <v>765.53424103398265</v>
      </c>
      <c r="T172">
        <f t="shared" si="39"/>
        <v>14.599999999999964</v>
      </c>
      <c r="U172" s="2">
        <f t="shared" si="39"/>
        <v>0.69565049119505318</v>
      </c>
      <c r="V172" s="2">
        <f t="shared" si="40"/>
        <v>1.3302892681582357</v>
      </c>
      <c r="Y172">
        <f t="shared" si="41"/>
        <v>14.599999999999964</v>
      </c>
      <c r="Z172">
        <f t="shared" si="42"/>
        <v>69.72077455605303</v>
      </c>
      <c r="AA172">
        <f t="shared" si="43"/>
        <v>80.943467143121154</v>
      </c>
      <c r="AC172">
        <f t="shared" si="44"/>
        <v>14.599999999999964</v>
      </c>
      <c r="AD172">
        <f t="shared" si="45"/>
        <v>698.17387997830519</v>
      </c>
      <c r="AE172">
        <f t="shared" si="46"/>
        <v>765.53424103398265</v>
      </c>
      <c r="AF172">
        <f t="shared" si="47"/>
        <v>67.360361055677458</v>
      </c>
    </row>
    <row r="173" spans="8:32" x14ac:dyDescent="0.3">
      <c r="H173">
        <f t="shared" si="48"/>
        <v>14.699999999999964</v>
      </c>
      <c r="I173">
        <f t="shared" si="49"/>
        <v>0.67745343336503616</v>
      </c>
      <c r="J173">
        <f t="shared" si="50"/>
        <v>69.790339605172534</v>
      </c>
      <c r="K173">
        <f t="shared" si="51"/>
        <v>705.14943568636647</v>
      </c>
      <c r="N173">
        <f t="shared" si="38"/>
        <v>14.699999999999964</v>
      </c>
      <c r="O173">
        <f t="shared" si="52"/>
        <v>1.302393903180473</v>
      </c>
      <c r="P173">
        <f t="shared" si="53"/>
        <v>81.076496069936979</v>
      </c>
      <c r="Q173">
        <f t="shared" si="54"/>
        <v>773.63523919463557</v>
      </c>
      <c r="T173">
        <f t="shared" si="39"/>
        <v>14.699999999999964</v>
      </c>
      <c r="U173" s="2">
        <f t="shared" si="39"/>
        <v>0.67745343336503616</v>
      </c>
      <c r="V173" s="2">
        <f t="shared" si="40"/>
        <v>1.302393903180473</v>
      </c>
      <c r="Y173">
        <f t="shared" si="41"/>
        <v>14.699999999999964</v>
      </c>
      <c r="Z173">
        <f t="shared" si="42"/>
        <v>69.790339605172534</v>
      </c>
      <c r="AA173">
        <f t="shared" si="43"/>
        <v>81.076496069936979</v>
      </c>
      <c r="AC173">
        <f t="shared" si="44"/>
        <v>14.699999999999964</v>
      </c>
      <c r="AD173">
        <f t="shared" si="45"/>
        <v>705.14943568636647</v>
      </c>
      <c r="AE173">
        <f t="shared" si="46"/>
        <v>773.63523919463557</v>
      </c>
      <c r="AF173">
        <f t="shared" si="47"/>
        <v>68.4858035082691</v>
      </c>
    </row>
    <row r="174" spans="8:32" x14ac:dyDescent="0.3">
      <c r="H174">
        <f t="shared" si="48"/>
        <v>14.799999999999963</v>
      </c>
      <c r="I174">
        <f t="shared" si="49"/>
        <v>0.6597149387379293</v>
      </c>
      <c r="J174">
        <f t="shared" si="50"/>
        <v>69.858084948509031</v>
      </c>
      <c r="K174">
        <f t="shared" si="51"/>
        <v>712.13185691405056</v>
      </c>
      <c r="N174">
        <f t="shared" si="38"/>
        <v>14.799999999999963</v>
      </c>
      <c r="O174">
        <f t="shared" si="52"/>
        <v>1.2750391101649825</v>
      </c>
      <c r="P174">
        <f t="shared" si="53"/>
        <v>81.206735460255032</v>
      </c>
      <c r="Q174">
        <f t="shared" si="54"/>
        <v>781.74940077114513</v>
      </c>
      <c r="T174">
        <f t="shared" si="39"/>
        <v>14.799999999999963</v>
      </c>
      <c r="U174" s="2">
        <f t="shared" si="39"/>
        <v>0.6597149387379293</v>
      </c>
      <c r="V174" s="2">
        <f t="shared" si="40"/>
        <v>1.2750391101649825</v>
      </c>
      <c r="Y174">
        <f t="shared" si="41"/>
        <v>14.799999999999963</v>
      </c>
      <c r="Z174">
        <f t="shared" si="42"/>
        <v>69.858084948509031</v>
      </c>
      <c r="AA174">
        <f t="shared" si="43"/>
        <v>81.206735460255032</v>
      </c>
      <c r="AC174">
        <f t="shared" si="44"/>
        <v>14.799999999999963</v>
      </c>
      <c r="AD174">
        <f t="shared" si="45"/>
        <v>712.13185691405056</v>
      </c>
      <c r="AE174">
        <f t="shared" si="46"/>
        <v>781.74940077114513</v>
      </c>
      <c r="AF174">
        <f t="shared" si="47"/>
        <v>69.617543857094574</v>
      </c>
    </row>
    <row r="175" spans="8:32" x14ac:dyDescent="0.3">
      <c r="H175">
        <f t="shared" si="48"/>
        <v>14.899999999999963</v>
      </c>
      <c r="I175">
        <f t="shared" si="49"/>
        <v>0.6424243699546146</v>
      </c>
      <c r="J175">
        <f t="shared" si="50"/>
        <v>69.92405644238282</v>
      </c>
      <c r="K175">
        <f t="shared" si="51"/>
        <v>719.12096398359517</v>
      </c>
      <c r="N175">
        <f t="shared" si="38"/>
        <v>14.899999999999963</v>
      </c>
      <c r="O175">
        <f t="shared" si="52"/>
        <v>1.2482163295344506</v>
      </c>
      <c r="P175">
        <f t="shared" si="53"/>
        <v>81.334239371271536</v>
      </c>
      <c r="Q175">
        <f t="shared" si="54"/>
        <v>789.87644951272148</v>
      </c>
      <c r="T175">
        <f t="shared" si="39"/>
        <v>14.899999999999963</v>
      </c>
      <c r="U175" s="2">
        <f t="shared" si="39"/>
        <v>0.6424243699546146</v>
      </c>
      <c r="V175" s="2">
        <f t="shared" si="40"/>
        <v>1.2482163295344506</v>
      </c>
      <c r="Y175">
        <f t="shared" si="41"/>
        <v>14.899999999999963</v>
      </c>
      <c r="Z175">
        <f t="shared" si="42"/>
        <v>69.92405644238282</v>
      </c>
      <c r="AA175">
        <f t="shared" si="43"/>
        <v>81.334239371271536</v>
      </c>
      <c r="AC175">
        <f t="shared" si="44"/>
        <v>14.899999999999963</v>
      </c>
      <c r="AD175">
        <f t="shared" si="45"/>
        <v>719.12096398359517</v>
      </c>
      <c r="AE175">
        <f t="shared" si="46"/>
        <v>789.87644951272148</v>
      </c>
      <c r="AF175">
        <f t="shared" si="47"/>
        <v>70.755485529126304</v>
      </c>
    </row>
    <row r="176" spans="8:32" x14ac:dyDescent="0.3">
      <c r="H176">
        <f t="shared" si="48"/>
        <v>14.999999999999963</v>
      </c>
      <c r="I176">
        <f t="shared" si="49"/>
        <v>0.62557128744528256</v>
      </c>
      <c r="J176">
        <f t="shared" si="50"/>
        <v>69.988298879378277</v>
      </c>
      <c r="K176">
        <f t="shared" si="51"/>
        <v>726.11658174968318</v>
      </c>
      <c r="N176">
        <f t="shared" si="38"/>
        <v>14.999999999999963</v>
      </c>
      <c r="O176">
        <f t="shared" si="52"/>
        <v>1.2219170519498288</v>
      </c>
      <c r="P176">
        <f t="shared" si="53"/>
        <v>81.459061004224978</v>
      </c>
      <c r="Q176">
        <f t="shared" si="54"/>
        <v>798.01611453149633</v>
      </c>
      <c r="T176">
        <f t="shared" si="39"/>
        <v>14.999999999999963</v>
      </c>
      <c r="U176" s="2">
        <f t="shared" si="39"/>
        <v>0.62557128744528256</v>
      </c>
      <c r="V176" s="2">
        <f t="shared" si="40"/>
        <v>1.2219170519498288</v>
      </c>
      <c r="Y176">
        <f t="shared" si="41"/>
        <v>14.999999999999963</v>
      </c>
      <c r="Z176">
        <f t="shared" si="42"/>
        <v>69.988298879378277</v>
      </c>
      <c r="AA176">
        <f t="shared" si="43"/>
        <v>81.459061004224978</v>
      </c>
      <c r="AC176">
        <f t="shared" si="44"/>
        <v>14.999999999999963</v>
      </c>
      <c r="AD176">
        <f t="shared" si="45"/>
        <v>726.11658174968318</v>
      </c>
      <c r="AE176">
        <f t="shared" si="46"/>
        <v>798.01611453149633</v>
      </c>
      <c r="AF176">
        <f t="shared" si="47"/>
        <v>71.89953278181315</v>
      </c>
    </row>
    <row r="177" spans="8:32" x14ac:dyDescent="0.3">
      <c r="H177">
        <f t="shared" si="48"/>
        <v>15.099999999999962</v>
      </c>
      <c r="I177">
        <f t="shared" si="49"/>
        <v>0.60914544849233465</v>
      </c>
      <c r="J177">
        <f t="shared" si="50"/>
        <v>70.050856008122807</v>
      </c>
      <c r="K177">
        <f t="shared" si="51"/>
        <v>733.11853949405827</v>
      </c>
      <c r="N177">
        <f t="shared" si="38"/>
        <v>15.099999999999962</v>
      </c>
      <c r="O177">
        <f t="shared" si="52"/>
        <v>1.1961328223929844</v>
      </c>
      <c r="P177">
        <f t="shared" si="53"/>
        <v>81.581252709419957</v>
      </c>
      <c r="Q177">
        <f t="shared" si="54"/>
        <v>806.1681302171786</v>
      </c>
      <c r="T177">
        <f t="shared" si="39"/>
        <v>15.099999999999962</v>
      </c>
      <c r="U177" s="2">
        <f t="shared" si="39"/>
        <v>0.60914544849233465</v>
      </c>
      <c r="V177" s="2">
        <f t="shared" si="40"/>
        <v>1.1961328223929844</v>
      </c>
      <c r="Y177">
        <f t="shared" si="41"/>
        <v>15.099999999999962</v>
      </c>
      <c r="Z177">
        <f t="shared" si="42"/>
        <v>70.050856008122807</v>
      </c>
      <c r="AA177">
        <f t="shared" si="43"/>
        <v>81.581252709419957</v>
      </c>
      <c r="AC177">
        <f t="shared" si="44"/>
        <v>15.099999999999962</v>
      </c>
      <c r="AD177">
        <f t="shared" si="45"/>
        <v>733.11853949405827</v>
      </c>
      <c r="AE177">
        <f t="shared" si="46"/>
        <v>806.1681302171786</v>
      </c>
      <c r="AF177">
        <f t="shared" si="47"/>
        <v>73.049590723120332</v>
      </c>
    </row>
    <row r="178" spans="8:32" x14ac:dyDescent="0.3">
      <c r="H178">
        <f t="shared" si="48"/>
        <v>15.199999999999962</v>
      </c>
      <c r="I178">
        <f t="shared" si="49"/>
        <v>0.59313680611387731</v>
      </c>
      <c r="J178">
        <f t="shared" si="50"/>
        <v>70.111770552972047</v>
      </c>
      <c r="K178">
        <f t="shared" si="51"/>
        <v>740.12667082211306</v>
      </c>
      <c r="N178">
        <f t="shared" si="38"/>
        <v>15.199999999999962</v>
      </c>
      <c r="O178">
        <f t="shared" si="52"/>
        <v>1.1708552439924063</v>
      </c>
      <c r="P178">
        <f t="shared" si="53"/>
        <v>81.700865991659256</v>
      </c>
      <c r="Q178">
        <f t="shared" si="54"/>
        <v>814.33223615223255</v>
      </c>
      <c r="T178">
        <f t="shared" si="39"/>
        <v>15.199999999999962</v>
      </c>
      <c r="U178" s="2">
        <f t="shared" si="39"/>
        <v>0.59313680611387731</v>
      </c>
      <c r="V178" s="2">
        <f t="shared" si="40"/>
        <v>1.1708552439924063</v>
      </c>
      <c r="Y178">
        <f t="shared" si="41"/>
        <v>15.199999999999962</v>
      </c>
      <c r="Z178">
        <f t="shared" si="42"/>
        <v>70.111770552972047</v>
      </c>
      <c r="AA178">
        <f t="shared" si="43"/>
        <v>81.700865991659256</v>
      </c>
      <c r="AC178">
        <f t="shared" si="44"/>
        <v>15.199999999999962</v>
      </c>
      <c r="AD178">
        <f t="shared" si="45"/>
        <v>740.12667082211306</v>
      </c>
      <c r="AE178">
        <f t="shared" si="46"/>
        <v>814.33223615223255</v>
      </c>
      <c r="AF178">
        <f t="shared" si="47"/>
        <v>74.205565330119498</v>
      </c>
    </row>
    <row r="179" spans="8:32" x14ac:dyDescent="0.3">
      <c r="H179">
        <f t="shared" si="48"/>
        <v>15.299999999999962</v>
      </c>
      <c r="I179">
        <f t="shared" si="49"/>
        <v>0.57753550778125984</v>
      </c>
      <c r="J179">
        <f t="shared" si="50"/>
        <v>70.171084233583429</v>
      </c>
      <c r="K179">
        <f t="shared" si="51"/>
        <v>747.14081356144084</v>
      </c>
      <c r="N179">
        <f t="shared" si="38"/>
        <v>15.299999999999962</v>
      </c>
      <c r="O179">
        <f t="shared" si="52"/>
        <v>1.1460759816013315</v>
      </c>
      <c r="P179">
        <f t="shared" si="53"/>
        <v>81.8179515160585</v>
      </c>
      <c r="Q179">
        <f t="shared" si="54"/>
        <v>822.50817702761844</v>
      </c>
      <c r="T179">
        <f t="shared" si="39"/>
        <v>15.299999999999962</v>
      </c>
      <c r="U179" s="2">
        <f t="shared" si="39"/>
        <v>0.57753550778125984</v>
      </c>
      <c r="V179" s="2">
        <f t="shared" si="40"/>
        <v>1.1460759816013315</v>
      </c>
      <c r="Y179">
        <f t="shared" si="41"/>
        <v>15.299999999999962</v>
      </c>
      <c r="Z179">
        <f t="shared" si="42"/>
        <v>70.171084233583429</v>
      </c>
      <c r="AA179">
        <f t="shared" si="43"/>
        <v>81.8179515160585</v>
      </c>
      <c r="AC179">
        <f t="shared" si="44"/>
        <v>15.299999999999962</v>
      </c>
      <c r="AD179">
        <f t="shared" si="45"/>
        <v>747.14081356144084</v>
      </c>
      <c r="AE179">
        <f t="shared" si="46"/>
        <v>822.50817702761844</v>
      </c>
      <c r="AF179">
        <f t="shared" si="47"/>
        <v>75.367363466177608</v>
      </c>
    </row>
    <row r="180" spans="8:32" x14ac:dyDescent="0.3">
      <c r="H180">
        <f t="shared" si="48"/>
        <v>15.399999999999961</v>
      </c>
      <c r="I180">
        <f t="shared" si="49"/>
        <v>0.56233189398343164</v>
      </c>
      <c r="J180">
        <f t="shared" si="50"/>
        <v>70.228837784361559</v>
      </c>
      <c r="K180">
        <f t="shared" si="51"/>
        <v>754.16080966233812</v>
      </c>
      <c r="N180">
        <f t="shared" si="38"/>
        <v>15.399999999999961</v>
      </c>
      <c r="O180">
        <f t="shared" si="52"/>
        <v>1.121786765137422</v>
      </c>
      <c r="P180">
        <f t="shared" si="53"/>
        <v>81.932559114218634</v>
      </c>
      <c r="Q180">
        <f t="shared" si="54"/>
        <v>830.69570255913231</v>
      </c>
      <c r="T180">
        <f t="shared" si="39"/>
        <v>15.399999999999961</v>
      </c>
      <c r="U180" s="2">
        <f t="shared" si="39"/>
        <v>0.56233189398343164</v>
      </c>
      <c r="V180" s="2">
        <f t="shared" si="40"/>
        <v>1.121786765137422</v>
      </c>
      <c r="Y180">
        <f t="shared" si="41"/>
        <v>15.399999999999961</v>
      </c>
      <c r="Z180">
        <f t="shared" si="42"/>
        <v>70.228837784361559</v>
      </c>
      <c r="AA180">
        <f t="shared" si="43"/>
        <v>81.932559114218634</v>
      </c>
      <c r="AC180">
        <f t="shared" si="44"/>
        <v>15.399999999999961</v>
      </c>
      <c r="AD180">
        <f t="shared" si="45"/>
        <v>754.16080966233812</v>
      </c>
      <c r="AE180">
        <f t="shared" si="46"/>
        <v>830.69570255913231</v>
      </c>
      <c r="AF180">
        <f t="shared" si="47"/>
        <v>76.53489289679419</v>
      </c>
    </row>
    <row r="181" spans="8:32" x14ac:dyDescent="0.3">
      <c r="H181">
        <f t="shared" si="48"/>
        <v>15.499999999999961</v>
      </c>
      <c r="I181">
        <f t="shared" si="49"/>
        <v>0.54751649665037583</v>
      </c>
      <c r="J181">
        <f t="shared" si="50"/>
        <v>70.2850709737599</v>
      </c>
      <c r="K181">
        <f t="shared" si="51"/>
        <v>761.18650510024418</v>
      </c>
      <c r="N181">
        <f t="shared" si="38"/>
        <v>15.499999999999961</v>
      </c>
      <c r="O181">
        <f t="shared" si="52"/>
        <v>1.0979793926929933</v>
      </c>
      <c r="P181">
        <f t="shared" si="53"/>
        <v>82.04473779073237</v>
      </c>
      <c r="Q181">
        <f t="shared" si="54"/>
        <v>838.89456740437981</v>
      </c>
      <c r="T181">
        <f t="shared" si="39"/>
        <v>15.499999999999961</v>
      </c>
      <c r="U181" s="2">
        <f t="shared" si="39"/>
        <v>0.54751649665037583</v>
      </c>
      <c r="V181" s="2">
        <f t="shared" si="40"/>
        <v>1.0979793926929933</v>
      </c>
      <c r="Y181">
        <f t="shared" si="41"/>
        <v>15.499999999999961</v>
      </c>
      <c r="Z181">
        <f t="shared" si="42"/>
        <v>70.2850709737599</v>
      </c>
      <c r="AA181">
        <f t="shared" si="43"/>
        <v>82.04473779073237</v>
      </c>
      <c r="AC181">
        <f t="shared" si="44"/>
        <v>15.499999999999961</v>
      </c>
      <c r="AD181">
        <f t="shared" si="45"/>
        <v>761.18650510024418</v>
      </c>
      <c r="AE181">
        <f t="shared" si="46"/>
        <v>838.89456740437981</v>
      </c>
      <c r="AF181">
        <f t="shared" si="47"/>
        <v>77.708062304135638</v>
      </c>
    </row>
    <row r="182" spans="8:32" x14ac:dyDescent="0.3">
      <c r="H182">
        <f t="shared" si="48"/>
        <v>15.599999999999961</v>
      </c>
      <c r="I182">
        <f t="shared" si="49"/>
        <v>0.53308003744709609</v>
      </c>
      <c r="J182">
        <f t="shared" si="50"/>
        <v>70.339822623424936</v>
      </c>
      <c r="K182">
        <f t="shared" si="51"/>
        <v>768.21774978010342</v>
      </c>
      <c r="N182">
        <f t="shared" si="38"/>
        <v>15.599999999999961</v>
      </c>
      <c r="O182">
        <f t="shared" si="52"/>
        <v>1.0746457334245783</v>
      </c>
      <c r="P182">
        <f t="shared" si="53"/>
        <v>82.154535730001669</v>
      </c>
      <c r="Q182">
        <f t="shared" si="54"/>
        <v>847.10453108041656</v>
      </c>
      <c r="T182">
        <f t="shared" si="39"/>
        <v>15.599999999999961</v>
      </c>
      <c r="U182" s="2">
        <f t="shared" si="39"/>
        <v>0.53308003744709609</v>
      </c>
      <c r="V182" s="2">
        <f t="shared" si="40"/>
        <v>1.0746457334245783</v>
      </c>
      <c r="Y182">
        <f t="shared" si="41"/>
        <v>15.599999999999961</v>
      </c>
      <c r="Z182">
        <f t="shared" si="42"/>
        <v>70.339822623424936</v>
      </c>
      <c r="AA182">
        <f t="shared" si="43"/>
        <v>82.154535730001669</v>
      </c>
      <c r="AC182">
        <f t="shared" si="44"/>
        <v>15.599999999999961</v>
      </c>
      <c r="AD182">
        <f t="shared" si="45"/>
        <v>768.21774978010342</v>
      </c>
      <c r="AE182">
        <f t="shared" si="46"/>
        <v>847.10453108041656</v>
      </c>
      <c r="AF182">
        <f t="shared" si="47"/>
        <v>78.886781300313146</v>
      </c>
    </row>
    <row r="183" spans="8:32" x14ac:dyDescent="0.3">
      <c r="H183">
        <f t="shared" si="48"/>
        <v>15.69999999999996</v>
      </c>
      <c r="I183">
        <f t="shared" si="49"/>
        <v>0.51901342594918454</v>
      </c>
      <c r="J183">
        <f t="shared" si="50"/>
        <v>70.39313062716964</v>
      </c>
      <c r="K183">
        <f t="shared" si="51"/>
        <v>775.25439744263315</v>
      </c>
      <c r="N183">
        <f t="shared" si="38"/>
        <v>15.69999999999996</v>
      </c>
      <c r="O183">
        <f t="shared" si="52"/>
        <v>1.0517777302304818</v>
      </c>
      <c r="P183">
        <f t="shared" si="53"/>
        <v>82.262000303344124</v>
      </c>
      <c r="Q183">
        <f t="shared" si="54"/>
        <v>855.32535788208384</v>
      </c>
      <c r="T183">
        <f t="shared" si="39"/>
        <v>15.69999999999996</v>
      </c>
      <c r="U183" s="2">
        <f t="shared" si="39"/>
        <v>0.51901342594918454</v>
      </c>
      <c r="V183" s="2">
        <f t="shared" si="40"/>
        <v>1.0517777302304818</v>
      </c>
      <c r="Y183">
        <f t="shared" si="41"/>
        <v>15.69999999999996</v>
      </c>
      <c r="Z183">
        <f t="shared" si="42"/>
        <v>70.39313062716964</v>
      </c>
      <c r="AA183">
        <f t="shared" si="43"/>
        <v>82.262000303344124</v>
      </c>
      <c r="AC183">
        <f t="shared" si="44"/>
        <v>15.69999999999996</v>
      </c>
      <c r="AD183">
        <f t="shared" si="45"/>
        <v>775.25439744263315</v>
      </c>
      <c r="AE183">
        <f t="shared" si="46"/>
        <v>855.32535788208384</v>
      </c>
      <c r="AF183">
        <f t="shared" si="47"/>
        <v>80.070960439450687</v>
      </c>
    </row>
    <row r="184" spans="8:32" x14ac:dyDescent="0.3">
      <c r="H184">
        <f t="shared" si="48"/>
        <v>15.79999999999996</v>
      </c>
      <c r="I184">
        <f t="shared" si="49"/>
        <v>0.50530775771034264</v>
      </c>
      <c r="J184">
        <f t="shared" si="50"/>
        <v>70.445031969764557</v>
      </c>
      <c r="K184">
        <f t="shared" si="51"/>
        <v>782.29630557247981</v>
      </c>
      <c r="N184">
        <f t="shared" si="38"/>
        <v>15.79999999999996</v>
      </c>
      <c r="O184">
        <f t="shared" si="52"/>
        <v>1.0293674022247146</v>
      </c>
      <c r="P184">
        <f t="shared" si="53"/>
        <v>82.367178076367168</v>
      </c>
      <c r="Q184">
        <f t="shared" si="54"/>
        <v>863.55681680106943</v>
      </c>
      <c r="T184">
        <f t="shared" si="39"/>
        <v>15.79999999999996</v>
      </c>
      <c r="U184" s="2">
        <f t="shared" si="39"/>
        <v>0.50530775771034264</v>
      </c>
      <c r="V184" s="2">
        <f t="shared" si="40"/>
        <v>1.0293674022247146</v>
      </c>
      <c r="Y184">
        <f t="shared" si="41"/>
        <v>15.79999999999996</v>
      </c>
      <c r="Z184">
        <f t="shared" si="42"/>
        <v>70.445031969764557</v>
      </c>
      <c r="AA184">
        <f t="shared" si="43"/>
        <v>82.367178076367168</v>
      </c>
      <c r="AC184">
        <f t="shared" si="44"/>
        <v>15.79999999999996</v>
      </c>
      <c r="AD184">
        <f t="shared" si="45"/>
        <v>782.29630557247981</v>
      </c>
      <c r="AE184">
        <f t="shared" si="46"/>
        <v>863.55681680106943</v>
      </c>
      <c r="AF184">
        <f t="shared" si="47"/>
        <v>81.260511228589621</v>
      </c>
    </row>
    <row r="185" spans="8:32" x14ac:dyDescent="0.3">
      <c r="H185">
        <f t="shared" si="48"/>
        <v>15.899999999999959</v>
      </c>
      <c r="I185">
        <f t="shared" si="49"/>
        <v>0.49195431223172648</v>
      </c>
      <c r="J185">
        <f t="shared" si="50"/>
        <v>70.495562745535594</v>
      </c>
      <c r="K185">
        <f t="shared" si="51"/>
        <v>789.34333530824483</v>
      </c>
      <c r="N185">
        <f t="shared" si="38"/>
        <v>15.899999999999959</v>
      </c>
      <c r="O185">
        <f t="shared" si="52"/>
        <v>1.007406847015563</v>
      </c>
      <c r="P185">
        <f t="shared" si="53"/>
        <v>82.470114816589643</v>
      </c>
      <c r="Q185">
        <f t="shared" si="54"/>
        <v>871.79868144571731</v>
      </c>
      <c r="T185">
        <f t="shared" si="39"/>
        <v>15.899999999999959</v>
      </c>
      <c r="U185" s="2">
        <f t="shared" si="39"/>
        <v>0.49195431223172648</v>
      </c>
      <c r="V185" s="2">
        <f t="shared" si="40"/>
        <v>1.007406847015563</v>
      </c>
      <c r="Y185">
        <f t="shared" si="41"/>
        <v>15.899999999999959</v>
      </c>
      <c r="Z185">
        <f t="shared" si="42"/>
        <v>70.495562745535594</v>
      </c>
      <c r="AA185">
        <f t="shared" si="43"/>
        <v>82.470114816589643</v>
      </c>
      <c r="AC185">
        <f t="shared" si="44"/>
        <v>15.899999999999959</v>
      </c>
      <c r="AD185">
        <f t="shared" si="45"/>
        <v>789.34333530824483</v>
      </c>
      <c r="AE185">
        <f t="shared" si="46"/>
        <v>871.79868144571731</v>
      </c>
      <c r="AF185">
        <f t="shared" si="47"/>
        <v>82.455346137472475</v>
      </c>
    </row>
    <row r="186" spans="8:32" x14ac:dyDescent="0.3">
      <c r="H186">
        <f t="shared" si="48"/>
        <v>15.999999999999959</v>
      </c>
      <c r="I186">
        <f t="shared" si="49"/>
        <v>0.47894455084242793</v>
      </c>
      <c r="J186">
        <f t="shared" si="50"/>
        <v>70.544758176758762</v>
      </c>
      <c r="K186">
        <f t="shared" si="51"/>
        <v>796.3953513543596</v>
      </c>
      <c r="N186">
        <f t="shared" si="38"/>
        <v>15.999999999999959</v>
      </c>
      <c r="O186">
        <f t="shared" si="52"/>
        <v>0.98588824279681297</v>
      </c>
      <c r="P186">
        <f t="shared" si="53"/>
        <v>82.570855501291206</v>
      </c>
      <c r="Q186">
        <f t="shared" si="54"/>
        <v>880.0507299616113</v>
      </c>
      <c r="T186">
        <f t="shared" si="39"/>
        <v>15.999999999999959</v>
      </c>
      <c r="U186" s="2">
        <f t="shared" si="39"/>
        <v>0.47894455084242793</v>
      </c>
      <c r="V186" s="2">
        <f t="shared" si="40"/>
        <v>0.98588824279681297</v>
      </c>
      <c r="Y186">
        <f t="shared" si="41"/>
        <v>15.999999999999959</v>
      </c>
      <c r="Z186">
        <f t="shared" si="42"/>
        <v>70.544758176758762</v>
      </c>
      <c r="AA186">
        <f t="shared" si="43"/>
        <v>82.570855501291206</v>
      </c>
      <c r="AC186">
        <f t="shared" si="44"/>
        <v>15.999999999999959</v>
      </c>
      <c r="AD186">
        <f t="shared" si="45"/>
        <v>796.3953513543596</v>
      </c>
      <c r="AE186">
        <f t="shared" si="46"/>
        <v>880.0507299616113</v>
      </c>
      <c r="AF186">
        <f t="shared" si="47"/>
        <v>83.655378607251691</v>
      </c>
    </row>
    <row r="187" spans="8:32" x14ac:dyDescent="0.3">
      <c r="H187">
        <f t="shared" si="48"/>
        <v>16.099999999999959</v>
      </c>
      <c r="I187">
        <f t="shared" si="49"/>
        <v>0.46627011449990263</v>
      </c>
      <c r="J187">
        <f t="shared" si="50"/>
        <v>70.592652631843009</v>
      </c>
      <c r="K187">
        <f t="shared" si="51"/>
        <v>803.45222189478966</v>
      </c>
      <c r="N187">
        <f t="shared" si="38"/>
        <v>16.099999999999959</v>
      </c>
      <c r="O187">
        <f t="shared" si="52"/>
        <v>0.9648038502594698</v>
      </c>
      <c r="P187">
        <f t="shared" si="53"/>
        <v>82.669444325570893</v>
      </c>
      <c r="Q187">
        <f t="shared" si="54"/>
        <v>888.3127449529544</v>
      </c>
      <c r="T187">
        <f t="shared" si="39"/>
        <v>16.099999999999959</v>
      </c>
      <c r="U187" s="2">
        <f t="shared" si="39"/>
        <v>0.46627011449990263</v>
      </c>
      <c r="V187" s="2">
        <f t="shared" si="40"/>
        <v>0.9648038502594698</v>
      </c>
      <c r="Y187">
        <f t="shared" si="41"/>
        <v>16.099999999999959</v>
      </c>
      <c r="Z187">
        <f t="shared" si="42"/>
        <v>70.592652631843009</v>
      </c>
      <c r="AA187">
        <f t="shared" si="43"/>
        <v>82.669444325570893</v>
      </c>
      <c r="AC187">
        <f t="shared" si="44"/>
        <v>16.099999999999959</v>
      </c>
      <c r="AD187">
        <f t="shared" si="45"/>
        <v>803.45222189478966</v>
      </c>
      <c r="AE187">
        <f t="shared" si="46"/>
        <v>888.3127449529544</v>
      </c>
      <c r="AF187">
        <f t="shared" si="47"/>
        <v>84.860523058164745</v>
      </c>
    </row>
    <row r="188" spans="8:32" x14ac:dyDescent="0.3">
      <c r="H188">
        <f t="shared" si="48"/>
        <v>16.19999999999996</v>
      </c>
      <c r="I188">
        <f t="shared" si="49"/>
        <v>0.45392282151872188</v>
      </c>
      <c r="J188">
        <f t="shared" si="50"/>
        <v>70.639279643292994</v>
      </c>
      <c r="K188">
        <f t="shared" si="51"/>
        <v>810.51381850854648</v>
      </c>
      <c r="N188">
        <f t="shared" si="38"/>
        <v>16.19999999999996</v>
      </c>
      <c r="O188">
        <f t="shared" si="52"/>
        <v>0.94414601433162026</v>
      </c>
      <c r="P188">
        <f t="shared" si="53"/>
        <v>82.765924710596835</v>
      </c>
      <c r="Q188">
        <f t="shared" si="54"/>
        <v>896.58451340476279</v>
      </c>
      <c r="T188">
        <f t="shared" si="39"/>
        <v>16.19999999999996</v>
      </c>
      <c r="U188" s="2">
        <f t="shared" si="39"/>
        <v>0.45392282151872188</v>
      </c>
      <c r="V188" s="2">
        <f t="shared" si="40"/>
        <v>0.94414601433162026</v>
      </c>
      <c r="Y188">
        <f t="shared" si="41"/>
        <v>16.19999999999996</v>
      </c>
      <c r="Z188">
        <f t="shared" si="42"/>
        <v>70.639279643292994</v>
      </c>
      <c r="AA188">
        <f t="shared" si="43"/>
        <v>82.765924710596835</v>
      </c>
      <c r="AC188">
        <f t="shared" si="44"/>
        <v>16.19999999999996</v>
      </c>
      <c r="AD188">
        <f t="shared" si="45"/>
        <v>810.51381850854648</v>
      </c>
      <c r="AE188">
        <f t="shared" si="46"/>
        <v>896.58451340476279</v>
      </c>
      <c r="AF188">
        <f t="shared" si="47"/>
        <v>86.07069489621631</v>
      </c>
    </row>
    <row r="189" spans="8:32" x14ac:dyDescent="0.3">
      <c r="H189">
        <f t="shared" si="48"/>
        <v>16.299999999999962</v>
      </c>
      <c r="I189">
        <f t="shared" si="49"/>
        <v>0.44189466523542542</v>
      </c>
      <c r="J189">
        <f t="shared" si="50"/>
        <v>70.68467192544486</v>
      </c>
      <c r="K189">
        <f t="shared" si="51"/>
        <v>817.58001608698339</v>
      </c>
      <c r="N189">
        <f t="shared" si="38"/>
        <v>16.299999999999962</v>
      </c>
      <c r="O189">
        <f t="shared" si="52"/>
        <v>0.92390716575381582</v>
      </c>
      <c r="P189">
        <f t="shared" si="53"/>
        <v>82.860339312029993</v>
      </c>
      <c r="Q189">
        <f t="shared" si="54"/>
        <v>904.86582660589409</v>
      </c>
      <c r="T189">
        <f t="shared" si="39"/>
        <v>16.299999999999962</v>
      </c>
      <c r="U189" s="2">
        <f t="shared" si="39"/>
        <v>0.44189466523542542</v>
      </c>
      <c r="V189" s="2">
        <f t="shared" si="40"/>
        <v>0.92390716575381582</v>
      </c>
      <c r="Y189">
        <f t="shared" si="41"/>
        <v>16.299999999999962</v>
      </c>
      <c r="Z189">
        <f t="shared" si="42"/>
        <v>70.68467192544486</v>
      </c>
      <c r="AA189">
        <f t="shared" si="43"/>
        <v>82.860339312029993</v>
      </c>
      <c r="AC189">
        <f t="shared" si="44"/>
        <v>16.299999999999962</v>
      </c>
      <c r="AD189">
        <f t="shared" si="45"/>
        <v>817.58001608698339</v>
      </c>
      <c r="AE189">
        <f t="shared" si="46"/>
        <v>904.86582660589409</v>
      </c>
      <c r="AF189">
        <f t="shared" si="47"/>
        <v>87.285810518910694</v>
      </c>
    </row>
    <row r="190" spans="8:32" x14ac:dyDescent="0.3">
      <c r="H190">
        <f t="shared" si="48"/>
        <v>16.399999999999963</v>
      </c>
      <c r="I190">
        <f t="shared" si="49"/>
        <v>0.43017781161697677</v>
      </c>
      <c r="J190">
        <f t="shared" si="50"/>
        <v>70.728861391968408</v>
      </c>
      <c r="K190">
        <f t="shared" si="51"/>
        <v>824.65069275285407</v>
      </c>
      <c r="N190">
        <f t="shared" si="38"/>
        <v>16.399999999999963</v>
      </c>
      <c r="O190">
        <f t="shared" si="52"/>
        <v>0.90407982249727326</v>
      </c>
      <c r="P190">
        <f t="shared" si="53"/>
        <v>82.952730028605373</v>
      </c>
      <c r="Q190">
        <f t="shared" si="54"/>
        <v>913.15648007292589</v>
      </c>
      <c r="T190">
        <f t="shared" si="39"/>
        <v>16.399999999999963</v>
      </c>
      <c r="U190" s="2">
        <f t="shared" si="39"/>
        <v>0.43017781161697677</v>
      </c>
      <c r="V190" s="2">
        <f t="shared" si="40"/>
        <v>0.90407982249727326</v>
      </c>
      <c r="Y190">
        <f t="shared" si="41"/>
        <v>16.399999999999963</v>
      </c>
      <c r="Z190">
        <f t="shared" si="42"/>
        <v>70.728861391968408</v>
      </c>
      <c r="AA190">
        <f t="shared" si="43"/>
        <v>82.952730028605373</v>
      </c>
      <c r="AC190">
        <f t="shared" si="44"/>
        <v>16.399999999999963</v>
      </c>
      <c r="AD190">
        <f t="shared" si="45"/>
        <v>824.65069275285407</v>
      </c>
      <c r="AE190">
        <f t="shared" si="46"/>
        <v>913.15648007292589</v>
      </c>
      <c r="AF190">
        <f t="shared" si="47"/>
        <v>88.505787320071818</v>
      </c>
    </row>
    <row r="191" spans="8:32" x14ac:dyDescent="0.3">
      <c r="H191">
        <f t="shared" si="48"/>
        <v>16.499999999999964</v>
      </c>
      <c r="I191">
        <f t="shared" si="49"/>
        <v>0.41876459681976286</v>
      </c>
      <c r="J191">
        <f t="shared" si="50"/>
        <v>70.771879173130102</v>
      </c>
      <c r="K191">
        <f t="shared" si="51"/>
        <v>831.72572978110895</v>
      </c>
      <c r="N191">
        <f t="shared" si="38"/>
        <v>16.499999999999964</v>
      </c>
      <c r="O191">
        <f t="shared" si="52"/>
        <v>0.8846565910318418</v>
      </c>
      <c r="P191">
        <f t="shared" si="53"/>
        <v>83.043138010855102</v>
      </c>
      <c r="Q191">
        <f t="shared" si="54"/>
        <v>921.45627347489892</v>
      </c>
      <c r="T191">
        <f t="shared" si="39"/>
        <v>16.499999999999964</v>
      </c>
      <c r="U191" s="2">
        <f t="shared" si="39"/>
        <v>0.41876459681976286</v>
      </c>
      <c r="V191" s="2">
        <f t="shared" si="40"/>
        <v>0.8846565910318418</v>
      </c>
      <c r="Y191">
        <f t="shared" si="41"/>
        <v>16.499999999999964</v>
      </c>
      <c r="Z191">
        <f t="shared" si="42"/>
        <v>70.771879173130102</v>
      </c>
      <c r="AA191">
        <f t="shared" si="43"/>
        <v>83.043138010855102</v>
      </c>
      <c r="AC191">
        <f t="shared" si="44"/>
        <v>16.499999999999964</v>
      </c>
      <c r="AD191">
        <f t="shared" si="45"/>
        <v>831.72572978110895</v>
      </c>
      <c r="AE191">
        <f t="shared" si="46"/>
        <v>921.45627347489892</v>
      </c>
      <c r="AF191">
        <f t="shared" si="47"/>
        <v>89.730543693789969</v>
      </c>
    </row>
    <row r="192" spans="8:32" x14ac:dyDescent="0.3">
      <c r="H192">
        <f t="shared" si="48"/>
        <v>16.599999999999966</v>
      </c>
      <c r="I192">
        <f t="shared" si="49"/>
        <v>0.40764752470570365</v>
      </c>
      <c r="J192">
        <f t="shared" si="50"/>
        <v>70.813755632812075</v>
      </c>
      <c r="K192">
        <f t="shared" si="51"/>
        <v>838.80501152140607</v>
      </c>
      <c r="N192">
        <f t="shared" si="38"/>
        <v>16.599999999999966</v>
      </c>
      <c r="O192">
        <f t="shared" si="52"/>
        <v>0.86563016745060395</v>
      </c>
      <c r="P192">
        <f t="shared" si="53"/>
        <v>83.131603669958281</v>
      </c>
      <c r="Q192">
        <f t="shared" si="54"/>
        <v>929.76501055893959</v>
      </c>
      <c r="T192">
        <f t="shared" si="39"/>
        <v>16.599999999999966</v>
      </c>
      <c r="U192" s="2">
        <f t="shared" si="39"/>
        <v>0.40764752470570365</v>
      </c>
      <c r="V192" s="2">
        <f t="shared" si="40"/>
        <v>0.86563016745060395</v>
      </c>
      <c r="Y192">
        <f t="shared" si="41"/>
        <v>16.599999999999966</v>
      </c>
      <c r="Z192">
        <f t="shared" si="42"/>
        <v>70.813755632812075</v>
      </c>
      <c r="AA192">
        <f t="shared" si="43"/>
        <v>83.131603669958281</v>
      </c>
      <c r="AC192">
        <f t="shared" si="44"/>
        <v>16.599999999999966</v>
      </c>
      <c r="AD192">
        <f t="shared" si="45"/>
        <v>838.80501152140607</v>
      </c>
      <c r="AE192">
        <f t="shared" si="46"/>
        <v>929.76501055893959</v>
      </c>
      <c r="AF192">
        <f t="shared" si="47"/>
        <v>90.959999037533521</v>
      </c>
    </row>
    <row r="193" spans="8:32" x14ac:dyDescent="0.3">
      <c r="H193">
        <f t="shared" si="48"/>
        <v>16.699999999999967</v>
      </c>
      <c r="I193">
        <f t="shared" si="49"/>
        <v>0.39681926432168879</v>
      </c>
      <c r="J193">
        <f t="shared" si="50"/>
        <v>70.85452038528264</v>
      </c>
      <c r="K193">
        <f t="shared" si="51"/>
        <v>845.88842532231081</v>
      </c>
      <c r="N193">
        <f t="shared" si="38"/>
        <v>16.699999999999967</v>
      </c>
      <c r="O193">
        <f t="shared" si="52"/>
        <v>0.84699333845768621</v>
      </c>
      <c r="P193">
        <f t="shared" si="53"/>
        <v>83.218166686703341</v>
      </c>
      <c r="Q193">
        <f t="shared" si="54"/>
        <v>938.08249907677271</v>
      </c>
      <c r="T193">
        <f t="shared" si="39"/>
        <v>16.699999999999967</v>
      </c>
      <c r="U193" s="2">
        <f t="shared" si="39"/>
        <v>0.39681926432168879</v>
      </c>
      <c r="V193" s="2">
        <f t="shared" si="40"/>
        <v>0.84699333845768621</v>
      </c>
      <c r="Y193">
        <f t="shared" si="41"/>
        <v>16.699999999999967</v>
      </c>
      <c r="Z193">
        <f t="shared" si="42"/>
        <v>70.85452038528264</v>
      </c>
      <c r="AA193">
        <f t="shared" si="43"/>
        <v>83.218166686703341</v>
      </c>
      <c r="AC193">
        <f t="shared" si="44"/>
        <v>16.699999999999967</v>
      </c>
      <c r="AD193">
        <f t="shared" si="45"/>
        <v>845.88842532231081</v>
      </c>
      <c r="AE193">
        <f t="shared" si="46"/>
        <v>938.08249907677271</v>
      </c>
      <c r="AF193">
        <f t="shared" si="47"/>
        <v>92.194073754461897</v>
      </c>
    </row>
    <row r="194" spans="8:32" x14ac:dyDescent="0.3">
      <c r="H194">
        <f t="shared" si="48"/>
        <v>16.799999999999969</v>
      </c>
      <c r="I194">
        <f t="shared" si="49"/>
        <v>0.38627264734809508</v>
      </c>
      <c r="J194">
        <f t="shared" si="50"/>
        <v>70.894202311714807</v>
      </c>
      <c r="K194">
        <f t="shared" si="51"/>
        <v>852.9758614571607</v>
      </c>
      <c r="N194">
        <f t="shared" si="38"/>
        <v>16.799999999999969</v>
      </c>
      <c r="O194">
        <f t="shared" si="52"/>
        <v>0.82873898222573139</v>
      </c>
      <c r="P194">
        <f t="shared" si="53"/>
        <v>83.302866020549104</v>
      </c>
      <c r="Q194">
        <f t="shared" si="54"/>
        <v>946.40855071213537</v>
      </c>
      <c r="T194">
        <f t="shared" si="39"/>
        <v>16.799999999999969</v>
      </c>
      <c r="U194" s="2">
        <f t="shared" si="39"/>
        <v>0.38627264734809508</v>
      </c>
      <c r="V194" s="2">
        <f t="shared" si="40"/>
        <v>0.82873898222573139</v>
      </c>
      <c r="Y194">
        <f t="shared" si="41"/>
        <v>16.799999999999969</v>
      </c>
      <c r="Z194">
        <f t="shared" si="42"/>
        <v>70.894202311714807</v>
      </c>
      <c r="AA194">
        <f t="shared" si="43"/>
        <v>83.302866020549104</v>
      </c>
      <c r="AC194">
        <f t="shared" si="44"/>
        <v>16.799999999999969</v>
      </c>
      <c r="AD194">
        <f t="shared" si="45"/>
        <v>852.9758614571607</v>
      </c>
      <c r="AE194">
        <f t="shared" si="46"/>
        <v>946.40855071213537</v>
      </c>
      <c r="AF194">
        <f t="shared" si="47"/>
        <v>93.432689254974662</v>
      </c>
    </row>
    <row r="195" spans="8:32" x14ac:dyDescent="0.3">
      <c r="H195">
        <f t="shared" si="48"/>
        <v>16.89999999999997</v>
      </c>
      <c r="I195">
        <f t="shared" si="49"/>
        <v>0.37600066552191436</v>
      </c>
      <c r="J195">
        <f t="shared" si="50"/>
        <v>70.93282957644962</v>
      </c>
      <c r="K195">
        <f t="shared" si="51"/>
        <v>860.06721305156896</v>
      </c>
      <c r="N195">
        <f t="shared" si="38"/>
        <v>16.89999999999997</v>
      </c>
      <c r="O195">
        <f t="shared" si="52"/>
        <v>0.81086006912919473</v>
      </c>
      <c r="P195">
        <f t="shared" si="53"/>
        <v>83.385739918771677</v>
      </c>
      <c r="Q195">
        <f t="shared" si="54"/>
        <v>954.74298100910141</v>
      </c>
      <c r="T195">
        <f t="shared" si="39"/>
        <v>16.89999999999997</v>
      </c>
      <c r="U195" s="2">
        <f t="shared" si="39"/>
        <v>0.37600066552191436</v>
      </c>
      <c r="V195" s="2">
        <f t="shared" si="40"/>
        <v>0.81086006912919473</v>
      </c>
      <c r="Y195">
        <f t="shared" si="41"/>
        <v>16.89999999999997</v>
      </c>
      <c r="Z195">
        <f t="shared" si="42"/>
        <v>70.93282957644962</v>
      </c>
      <c r="AA195">
        <f t="shared" si="43"/>
        <v>83.385739918771677</v>
      </c>
      <c r="AC195">
        <f t="shared" si="44"/>
        <v>16.89999999999997</v>
      </c>
      <c r="AD195">
        <f t="shared" si="45"/>
        <v>860.06721305156896</v>
      </c>
      <c r="AE195">
        <f t="shared" si="46"/>
        <v>954.74298100910141</v>
      </c>
      <c r="AF195">
        <f t="shared" si="47"/>
        <v>94.675767957532457</v>
      </c>
    </row>
    <row r="196" spans="8:32" x14ac:dyDescent="0.3">
      <c r="H196">
        <f t="shared" si="48"/>
        <v>16.999999999999972</v>
      </c>
      <c r="I196">
        <f t="shared" si="49"/>
        <v>0.36599646803949426</v>
      </c>
      <c r="J196">
        <f t="shared" si="50"/>
        <v>70.970429643001808</v>
      </c>
      <c r="K196">
        <f t="shared" si="51"/>
        <v>867.16237601254147</v>
      </c>
      <c r="N196">
        <f t="shared" si="38"/>
        <v>16.999999999999972</v>
      </c>
      <c r="O196">
        <f t="shared" si="52"/>
        <v>0.7933496623595282</v>
      </c>
      <c r="P196">
        <f t="shared" si="53"/>
        <v>83.466825925684603</v>
      </c>
      <c r="Q196">
        <f t="shared" si="54"/>
        <v>963.08560930132421</v>
      </c>
      <c r="T196">
        <f t="shared" si="39"/>
        <v>16.999999999999972</v>
      </c>
      <c r="U196" s="2">
        <f t="shared" si="39"/>
        <v>0.36599646803949426</v>
      </c>
      <c r="V196" s="2">
        <f t="shared" si="40"/>
        <v>0.7933496623595282</v>
      </c>
      <c r="Y196">
        <f t="shared" si="41"/>
        <v>16.999999999999972</v>
      </c>
      <c r="Z196">
        <f t="shared" si="42"/>
        <v>70.970429643001808</v>
      </c>
      <c r="AA196">
        <f t="shared" si="43"/>
        <v>83.466825925684603</v>
      </c>
      <c r="AC196">
        <f t="shared" si="44"/>
        <v>16.999999999999972</v>
      </c>
      <c r="AD196">
        <f t="shared" si="45"/>
        <v>867.16237601254147</v>
      </c>
      <c r="AE196">
        <f t="shared" si="46"/>
        <v>963.08560930132421</v>
      </c>
      <c r="AF196">
        <f t="shared" si="47"/>
        <v>95.92323328878274</v>
      </c>
    </row>
    <row r="197" spans="8:32" x14ac:dyDescent="0.3">
      <c r="H197">
        <f t="shared" si="48"/>
        <v>17.099999999999973</v>
      </c>
      <c r="I197">
        <f t="shared" si="49"/>
        <v>0.35625335894374999</v>
      </c>
      <c r="J197">
        <f t="shared" si="50"/>
        <v>71.007029289805757</v>
      </c>
      <c r="K197">
        <f t="shared" si="51"/>
        <v>874.2612489591819</v>
      </c>
      <c r="N197">
        <f t="shared" si="38"/>
        <v>17.099999999999973</v>
      </c>
      <c r="O197">
        <f t="shared" si="52"/>
        <v>0.77620091842804229</v>
      </c>
      <c r="P197">
        <f t="shared" si="53"/>
        <v>83.54616089192055</v>
      </c>
      <c r="Q197">
        <f t="shared" si="54"/>
        <v>971.43625864220451</v>
      </c>
      <c r="T197">
        <f t="shared" si="39"/>
        <v>17.099999999999973</v>
      </c>
      <c r="U197" s="2">
        <f t="shared" si="39"/>
        <v>0.35625335894374999</v>
      </c>
      <c r="V197" s="2">
        <f t="shared" si="40"/>
        <v>0.77620091842804229</v>
      </c>
      <c r="Y197">
        <f t="shared" si="41"/>
        <v>17.099999999999973</v>
      </c>
      <c r="Z197">
        <f t="shared" si="42"/>
        <v>71.007029289805757</v>
      </c>
      <c r="AA197">
        <f t="shared" si="43"/>
        <v>83.54616089192055</v>
      </c>
      <c r="AC197">
        <f t="shared" si="44"/>
        <v>17.099999999999973</v>
      </c>
      <c r="AD197">
        <f t="shared" si="45"/>
        <v>874.2612489591819</v>
      </c>
      <c r="AE197">
        <f t="shared" si="46"/>
        <v>971.43625864220451</v>
      </c>
      <c r="AF197">
        <f t="shared" si="47"/>
        <v>97.175009683022608</v>
      </c>
    </row>
    <row r="198" spans="8:32" x14ac:dyDescent="0.3">
      <c r="H198">
        <f t="shared" si="48"/>
        <v>17.199999999999974</v>
      </c>
      <c r="I198">
        <f t="shared" si="49"/>
        <v>0.34676479450028808</v>
      </c>
      <c r="J198">
        <f t="shared" si="50"/>
        <v>71.042654625700138</v>
      </c>
      <c r="K198">
        <f t="shared" si="51"/>
        <v>881.36373315495723</v>
      </c>
      <c r="N198">
        <f t="shared" si="38"/>
        <v>17.199999999999974</v>
      </c>
      <c r="O198">
        <f t="shared" si="52"/>
        <v>0.75940708756206554</v>
      </c>
      <c r="P198">
        <f t="shared" si="53"/>
        <v>83.623780983763353</v>
      </c>
      <c r="Q198">
        <f t="shared" si="54"/>
        <v>979.7947557359887</v>
      </c>
      <c r="T198">
        <f t="shared" si="39"/>
        <v>17.199999999999974</v>
      </c>
      <c r="U198" s="2">
        <f t="shared" si="39"/>
        <v>0.34676479450028808</v>
      </c>
      <c r="V198" s="2">
        <f t="shared" si="40"/>
        <v>0.75940708756206554</v>
      </c>
      <c r="Y198">
        <f t="shared" si="41"/>
        <v>17.199999999999974</v>
      </c>
      <c r="Z198">
        <f t="shared" si="42"/>
        <v>71.042654625700138</v>
      </c>
      <c r="AA198">
        <f t="shared" si="43"/>
        <v>83.623780983763353</v>
      </c>
      <c r="AC198">
        <f t="shared" si="44"/>
        <v>17.199999999999974</v>
      </c>
      <c r="AD198">
        <f t="shared" si="45"/>
        <v>881.36373315495723</v>
      </c>
      <c r="AE198">
        <f t="shared" si="46"/>
        <v>979.7947557359887</v>
      </c>
      <c r="AF198">
        <f t="shared" si="47"/>
        <v>98.431022581031471</v>
      </c>
    </row>
    <row r="199" spans="8:32" x14ac:dyDescent="0.3">
      <c r="H199">
        <f t="shared" si="48"/>
        <v>17.299999999999976</v>
      </c>
      <c r="I199">
        <f t="shared" si="49"/>
        <v>0.33752438056659884</v>
      </c>
      <c r="J199">
        <f t="shared" si="50"/>
        <v>71.077331105150165</v>
      </c>
      <c r="K199">
        <f t="shared" si="51"/>
        <v>888.46973244149979</v>
      </c>
      <c r="N199">
        <f t="shared" si="38"/>
        <v>17.299999999999976</v>
      </c>
      <c r="O199">
        <f t="shared" si="52"/>
        <v>0.74296151399986954</v>
      </c>
      <c r="P199">
        <f t="shared" si="53"/>
        <v>83.69972169251956</v>
      </c>
      <c r="Q199">
        <f t="shared" si="54"/>
        <v>988.16093086980288</v>
      </c>
      <c r="T199">
        <f t="shared" si="39"/>
        <v>17.299999999999976</v>
      </c>
      <c r="U199" s="2">
        <f t="shared" si="39"/>
        <v>0.33752438056659884</v>
      </c>
      <c r="V199" s="2">
        <f t="shared" si="40"/>
        <v>0.74296151399986954</v>
      </c>
      <c r="Y199">
        <f t="shared" si="41"/>
        <v>17.299999999999976</v>
      </c>
      <c r="Z199">
        <f t="shared" si="42"/>
        <v>71.077331105150165</v>
      </c>
      <c r="AA199">
        <f t="shared" si="43"/>
        <v>83.69972169251956</v>
      </c>
      <c r="AC199">
        <f t="shared" si="44"/>
        <v>17.299999999999976</v>
      </c>
      <c r="AD199">
        <f t="shared" si="45"/>
        <v>888.46973244149979</v>
      </c>
      <c r="AE199">
        <f t="shared" si="46"/>
        <v>988.16093086980288</v>
      </c>
      <c r="AF199">
        <f t="shared" si="47"/>
        <v>99.691198428303096</v>
      </c>
    </row>
    <row r="200" spans="8:32" x14ac:dyDescent="0.3">
      <c r="H200">
        <f t="shared" si="48"/>
        <v>17.399999999999977</v>
      </c>
      <c r="I200">
        <f t="shared" si="49"/>
        <v>0.3285258699582343</v>
      </c>
      <c r="J200">
        <f t="shared" si="50"/>
        <v>71.111083543206831</v>
      </c>
      <c r="K200">
        <f t="shared" si="51"/>
        <v>895.57915317391769</v>
      </c>
      <c r="N200">
        <f t="shared" si="38"/>
        <v>17.399999999999977</v>
      </c>
      <c r="O200">
        <f t="shared" si="52"/>
        <v>0.72685763618957822</v>
      </c>
      <c r="P200">
        <f t="shared" si="53"/>
        <v>83.774017843919552</v>
      </c>
      <c r="Q200">
        <f t="shared" si="54"/>
        <v>996.53461784662488</v>
      </c>
      <c r="T200">
        <f t="shared" si="39"/>
        <v>17.399999999999977</v>
      </c>
      <c r="U200" s="2">
        <f t="shared" si="39"/>
        <v>0.3285258699582343</v>
      </c>
      <c r="V200" s="2">
        <f t="shared" si="40"/>
        <v>0.72685763618957822</v>
      </c>
      <c r="Y200">
        <f t="shared" si="41"/>
        <v>17.399999999999977</v>
      </c>
      <c r="Z200">
        <f t="shared" si="42"/>
        <v>71.111083543206831</v>
      </c>
      <c r="AA200">
        <f t="shared" si="43"/>
        <v>83.774017843919552</v>
      </c>
      <c r="AC200">
        <f t="shared" si="44"/>
        <v>17.399999999999977</v>
      </c>
      <c r="AD200">
        <f t="shared" si="45"/>
        <v>895.57915317391769</v>
      </c>
      <c r="AE200">
        <f t="shared" si="46"/>
        <v>996.53461784662488</v>
      </c>
      <c r="AF200">
        <f t="shared" si="47"/>
        <v>100.95546467270719</v>
      </c>
    </row>
    <row r="201" spans="8:32" x14ac:dyDescent="0.3">
      <c r="H201">
        <f t="shared" si="48"/>
        <v>17.499999999999979</v>
      </c>
      <c r="I201">
        <f t="shared" si="49"/>
        <v>0.31976315981558301</v>
      </c>
      <c r="J201">
        <f t="shared" si="50"/>
        <v>71.143936130202661</v>
      </c>
      <c r="K201">
        <f t="shared" si="51"/>
        <v>902.69190415758817</v>
      </c>
      <c r="N201">
        <f t="shared" si="38"/>
        <v>17.499999999999979</v>
      </c>
      <c r="O201">
        <f t="shared" si="52"/>
        <v>0.71108898689714195</v>
      </c>
      <c r="P201">
        <f t="shared" si="53"/>
        <v>83.846703607538515</v>
      </c>
      <c r="Q201">
        <f t="shared" si="54"/>
        <v>1004.9156539191978</v>
      </c>
      <c r="T201">
        <f t="shared" si="39"/>
        <v>17.499999999999979</v>
      </c>
      <c r="U201" s="2">
        <f t="shared" si="39"/>
        <v>0.31976315981558301</v>
      </c>
      <c r="V201" s="2">
        <f t="shared" si="40"/>
        <v>0.71108898689714195</v>
      </c>
      <c r="Y201">
        <f t="shared" si="41"/>
        <v>17.499999999999979</v>
      </c>
      <c r="Z201">
        <f t="shared" si="42"/>
        <v>71.143936130202661</v>
      </c>
      <c r="AA201">
        <f t="shared" si="43"/>
        <v>83.846703607538515</v>
      </c>
      <c r="AC201">
        <f t="shared" si="44"/>
        <v>17.499999999999979</v>
      </c>
      <c r="AD201">
        <f t="shared" si="45"/>
        <v>902.69190415758817</v>
      </c>
      <c r="AE201">
        <f t="shared" si="46"/>
        <v>1004.9156539191978</v>
      </c>
      <c r="AF201">
        <f t="shared" si="47"/>
        <v>102.22374976160961</v>
      </c>
    </row>
    <row r="202" spans="8:32" x14ac:dyDescent="0.3">
      <c r="H202">
        <f t="shared" si="48"/>
        <v>17.59999999999998</v>
      </c>
      <c r="I202">
        <f t="shared" si="49"/>
        <v>0.31123028897459903</v>
      </c>
      <c r="J202">
        <f t="shared" si="50"/>
        <v>71.175912446184213</v>
      </c>
      <c r="K202">
        <f t="shared" si="51"/>
        <v>909.80789658640754</v>
      </c>
      <c r="N202">
        <f t="shared" si="38"/>
        <v>17.59999999999998</v>
      </c>
      <c r="O202">
        <f t="shared" si="52"/>
        <v>0.69564919322825602</v>
      </c>
      <c r="P202">
        <f t="shared" si="53"/>
        <v>83.917812506228231</v>
      </c>
      <c r="Q202">
        <f t="shared" si="54"/>
        <v>1013.3038797248861</v>
      </c>
      <c r="T202">
        <f t="shared" si="39"/>
        <v>17.59999999999998</v>
      </c>
      <c r="U202" s="2">
        <f t="shared" si="39"/>
        <v>0.31123028897459903</v>
      </c>
      <c r="V202" s="2">
        <f t="shared" si="40"/>
        <v>0.69564919322825602</v>
      </c>
      <c r="Y202">
        <f t="shared" si="41"/>
        <v>17.59999999999998</v>
      </c>
      <c r="Z202">
        <f t="shared" si="42"/>
        <v>71.175912446184213</v>
      </c>
      <c r="AA202">
        <f t="shared" si="43"/>
        <v>83.917812506228231</v>
      </c>
      <c r="AC202">
        <f t="shared" si="44"/>
        <v>17.59999999999998</v>
      </c>
      <c r="AD202">
        <f t="shared" si="45"/>
        <v>909.80789658640754</v>
      </c>
      <c r="AE202">
        <f t="shared" si="46"/>
        <v>1013.3038797248861</v>
      </c>
      <c r="AF202">
        <f t="shared" si="47"/>
        <v>103.49598313847855</v>
      </c>
    </row>
    <row r="203" spans="8:32" x14ac:dyDescent="0.3">
      <c r="H203">
        <f t="shared" si="48"/>
        <v>17.699999999999982</v>
      </c>
      <c r="I203">
        <f t="shared" si="49"/>
        <v>0.30292143534461324</v>
      </c>
      <c r="J203">
        <f t="shared" si="50"/>
        <v>71.207035475081668</v>
      </c>
      <c r="K203">
        <f t="shared" si="51"/>
        <v>916.92704398247088</v>
      </c>
      <c r="N203">
        <f t="shared" si="38"/>
        <v>17.699999999999982</v>
      </c>
      <c r="O203">
        <f t="shared" si="52"/>
        <v>0.6805319765689184</v>
      </c>
      <c r="P203">
        <f t="shared" si="53"/>
        <v>83.98737742555106</v>
      </c>
      <c r="Q203">
        <f t="shared" si="54"/>
        <v>1021.6991392214751</v>
      </c>
      <c r="T203">
        <f t="shared" si="39"/>
        <v>17.699999999999982</v>
      </c>
      <c r="U203" s="2">
        <f t="shared" si="39"/>
        <v>0.30292143534461324</v>
      </c>
      <c r="V203" s="2">
        <f t="shared" si="40"/>
        <v>0.6805319765689184</v>
      </c>
      <c r="Y203">
        <f t="shared" si="41"/>
        <v>17.699999999999982</v>
      </c>
      <c r="Z203">
        <f t="shared" si="42"/>
        <v>71.207035475081668</v>
      </c>
      <c r="AA203">
        <f t="shared" si="43"/>
        <v>83.98737742555106</v>
      </c>
      <c r="AC203">
        <f t="shared" si="44"/>
        <v>17.699999999999982</v>
      </c>
      <c r="AD203">
        <f t="shared" si="45"/>
        <v>916.92704398247088</v>
      </c>
      <c r="AE203">
        <f t="shared" si="46"/>
        <v>1021.6991392214751</v>
      </c>
      <c r="AF203">
        <f t="shared" si="47"/>
        <v>104.77209523900422</v>
      </c>
    </row>
    <row r="204" spans="8:32" x14ac:dyDescent="0.3">
      <c r="H204">
        <f t="shared" si="48"/>
        <v>17.799999999999983</v>
      </c>
      <c r="I204">
        <f t="shared" si="49"/>
        <v>0.29483091329615618</v>
      </c>
      <c r="J204">
        <f t="shared" si="50"/>
        <v>71.237327618616135</v>
      </c>
      <c r="K204">
        <f t="shared" si="51"/>
        <v>924.04926213715578</v>
      </c>
      <c r="N204">
        <f t="shared" si="38"/>
        <v>17.799999999999983</v>
      </c>
      <c r="O204">
        <f t="shared" si="52"/>
        <v>0.66573115244919912</v>
      </c>
      <c r="P204">
        <f t="shared" si="53"/>
        <v>84.055430623207954</v>
      </c>
      <c r="Q204">
        <f t="shared" si="54"/>
        <v>1030.1012796239131</v>
      </c>
      <c r="T204">
        <f t="shared" si="39"/>
        <v>17.799999999999983</v>
      </c>
      <c r="U204" s="2">
        <f t="shared" si="39"/>
        <v>0.29483091329615618</v>
      </c>
      <c r="V204" s="2">
        <f t="shared" si="40"/>
        <v>0.66573115244919912</v>
      </c>
      <c r="Y204">
        <f t="shared" si="41"/>
        <v>17.799999999999983</v>
      </c>
      <c r="Z204">
        <f t="shared" si="42"/>
        <v>71.237327618616135</v>
      </c>
      <c r="AA204">
        <f t="shared" si="43"/>
        <v>84.055430623207954</v>
      </c>
      <c r="AC204">
        <f t="shared" si="44"/>
        <v>17.799999999999983</v>
      </c>
      <c r="AD204">
        <f t="shared" si="45"/>
        <v>924.04926213715578</v>
      </c>
      <c r="AE204">
        <f t="shared" si="46"/>
        <v>1030.1012796239131</v>
      </c>
      <c r="AF204">
        <f t="shared" si="47"/>
        <v>106.05201748675734</v>
      </c>
    </row>
    <row r="205" spans="8:32" x14ac:dyDescent="0.3">
      <c r="H205">
        <f t="shared" si="48"/>
        <v>17.899999999999984</v>
      </c>
      <c r="I205">
        <f t="shared" si="49"/>
        <v>0.28695317106143037</v>
      </c>
      <c r="J205">
        <f t="shared" si="50"/>
        <v>71.266810709945744</v>
      </c>
      <c r="K205">
        <f t="shared" si="51"/>
        <v>931.17446905358383</v>
      </c>
      <c r="N205">
        <f t="shared" si="38"/>
        <v>17.899999999999984</v>
      </c>
      <c r="O205">
        <f t="shared" si="52"/>
        <v>0.6512406303345486</v>
      </c>
      <c r="P205">
        <f t="shared" si="53"/>
        <v>84.122003738452875</v>
      </c>
      <c r="Q205">
        <f t="shared" si="54"/>
        <v>1038.5101513419961</v>
      </c>
      <c r="T205">
        <f t="shared" si="39"/>
        <v>17.899999999999984</v>
      </c>
      <c r="U205" s="2">
        <f t="shared" si="39"/>
        <v>0.28695317106143037</v>
      </c>
      <c r="V205" s="2">
        <f t="shared" si="40"/>
        <v>0.6512406303345486</v>
      </c>
      <c r="Y205">
        <f t="shared" si="41"/>
        <v>17.899999999999984</v>
      </c>
      <c r="Z205">
        <f t="shared" si="42"/>
        <v>71.266810709945744</v>
      </c>
      <c r="AA205">
        <f t="shared" si="43"/>
        <v>84.122003738452875</v>
      </c>
      <c r="AC205">
        <f t="shared" si="44"/>
        <v>17.899999999999984</v>
      </c>
      <c r="AD205">
        <f t="shared" si="45"/>
        <v>931.17446905358383</v>
      </c>
      <c r="AE205">
        <f t="shared" si="46"/>
        <v>1038.5101513419961</v>
      </c>
      <c r="AF205">
        <f t="shared" si="47"/>
        <v>107.33568228841227</v>
      </c>
    </row>
    <row r="206" spans="8:32" x14ac:dyDescent="0.3">
      <c r="H206">
        <f t="shared" si="48"/>
        <v>17.999999999999986</v>
      </c>
      <c r="I206">
        <f t="shared" si="49"/>
        <v>0.27928278814989049</v>
      </c>
      <c r="J206">
        <f t="shared" si="50"/>
        <v>71.295506027051886</v>
      </c>
      <c r="K206">
        <f t="shared" si="51"/>
        <v>938.30258489043376</v>
      </c>
      <c r="N206">
        <f t="shared" si="38"/>
        <v>17.999999999999986</v>
      </c>
      <c r="O206">
        <f t="shared" si="52"/>
        <v>0.63705441334885293</v>
      </c>
      <c r="P206">
        <f t="shared" si="53"/>
        <v>84.187127801486326</v>
      </c>
      <c r="Q206">
        <f t="shared" si="54"/>
        <v>1046.9256079189931</v>
      </c>
      <c r="T206">
        <f t="shared" si="39"/>
        <v>17.999999999999986</v>
      </c>
      <c r="U206" s="2">
        <f t="shared" si="39"/>
        <v>0.27928278814989049</v>
      </c>
      <c r="V206" s="2">
        <f t="shared" si="40"/>
        <v>0.63705441334885293</v>
      </c>
      <c r="Y206">
        <f t="shared" si="41"/>
        <v>17.999999999999986</v>
      </c>
      <c r="Z206">
        <f t="shared" si="42"/>
        <v>71.295506027051886</v>
      </c>
      <c r="AA206">
        <f t="shared" si="43"/>
        <v>84.187127801486326</v>
      </c>
      <c r="AC206">
        <f t="shared" si="44"/>
        <v>17.999999999999986</v>
      </c>
      <c r="AD206">
        <f t="shared" si="45"/>
        <v>938.30258489043376</v>
      </c>
      <c r="AE206">
        <f t="shared" si="46"/>
        <v>1046.9256079189931</v>
      </c>
      <c r="AF206">
        <f t="shared" si="47"/>
        <v>108.62302302855937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6"/>
  <sheetViews>
    <sheetView topLeftCell="A9" workbookViewId="0">
      <selection activeCell="J28" sqref="J28"/>
    </sheetView>
  </sheetViews>
  <sheetFormatPr defaultRowHeight="14.4" x14ac:dyDescent="0.3"/>
  <cols>
    <col min="3" max="3" width="10.6640625" customWidth="1"/>
    <col min="32" max="32" width="16.88671875" customWidth="1"/>
    <col min="47" max="47" width="12" bestFit="1" customWidth="1"/>
    <col min="54" max="54" width="13" customWidth="1"/>
    <col min="55" max="55" width="12.21875" customWidth="1"/>
    <col min="259" max="259" width="10.6640625" customWidth="1"/>
    <col min="288" max="288" width="16.88671875" customWidth="1"/>
    <col min="303" max="303" width="12" bestFit="1" customWidth="1"/>
    <col min="310" max="310" width="13" customWidth="1"/>
    <col min="311" max="311" width="12.21875" customWidth="1"/>
    <col min="515" max="515" width="10.6640625" customWidth="1"/>
    <col min="544" max="544" width="16.88671875" customWidth="1"/>
    <col min="559" max="559" width="12" bestFit="1" customWidth="1"/>
    <col min="566" max="566" width="13" customWidth="1"/>
    <col min="567" max="567" width="12.21875" customWidth="1"/>
    <col min="771" max="771" width="10.6640625" customWidth="1"/>
    <col min="800" max="800" width="16.88671875" customWidth="1"/>
    <col min="815" max="815" width="12" bestFit="1" customWidth="1"/>
    <col min="822" max="822" width="13" customWidth="1"/>
    <col min="823" max="823" width="12.21875" customWidth="1"/>
    <col min="1027" max="1027" width="10.6640625" customWidth="1"/>
    <col min="1056" max="1056" width="16.88671875" customWidth="1"/>
    <col min="1071" max="1071" width="12" bestFit="1" customWidth="1"/>
    <col min="1078" max="1078" width="13" customWidth="1"/>
    <col min="1079" max="1079" width="12.21875" customWidth="1"/>
    <col min="1283" max="1283" width="10.6640625" customWidth="1"/>
    <col min="1312" max="1312" width="16.88671875" customWidth="1"/>
    <col min="1327" max="1327" width="12" bestFit="1" customWidth="1"/>
    <col min="1334" max="1334" width="13" customWidth="1"/>
    <col min="1335" max="1335" width="12.21875" customWidth="1"/>
    <col min="1539" max="1539" width="10.6640625" customWidth="1"/>
    <col min="1568" max="1568" width="16.88671875" customWidth="1"/>
    <col min="1583" max="1583" width="12" bestFit="1" customWidth="1"/>
    <col min="1590" max="1590" width="13" customWidth="1"/>
    <col min="1591" max="1591" width="12.21875" customWidth="1"/>
    <col min="1795" max="1795" width="10.6640625" customWidth="1"/>
    <col min="1824" max="1824" width="16.88671875" customWidth="1"/>
    <col min="1839" max="1839" width="12" bestFit="1" customWidth="1"/>
    <col min="1846" max="1846" width="13" customWidth="1"/>
    <col min="1847" max="1847" width="12.21875" customWidth="1"/>
    <col min="2051" max="2051" width="10.6640625" customWidth="1"/>
    <col min="2080" max="2080" width="16.88671875" customWidth="1"/>
    <col min="2095" max="2095" width="12" bestFit="1" customWidth="1"/>
    <col min="2102" max="2102" width="13" customWidth="1"/>
    <col min="2103" max="2103" width="12.21875" customWidth="1"/>
    <col min="2307" max="2307" width="10.6640625" customWidth="1"/>
    <col min="2336" max="2336" width="16.88671875" customWidth="1"/>
    <col min="2351" max="2351" width="12" bestFit="1" customWidth="1"/>
    <col min="2358" max="2358" width="13" customWidth="1"/>
    <col min="2359" max="2359" width="12.21875" customWidth="1"/>
    <col min="2563" max="2563" width="10.6640625" customWidth="1"/>
    <col min="2592" max="2592" width="16.88671875" customWidth="1"/>
    <col min="2607" max="2607" width="12" bestFit="1" customWidth="1"/>
    <col min="2614" max="2614" width="13" customWidth="1"/>
    <col min="2615" max="2615" width="12.21875" customWidth="1"/>
    <col min="2819" max="2819" width="10.6640625" customWidth="1"/>
    <col min="2848" max="2848" width="16.88671875" customWidth="1"/>
    <col min="2863" max="2863" width="12" bestFit="1" customWidth="1"/>
    <col min="2870" max="2870" width="13" customWidth="1"/>
    <col min="2871" max="2871" width="12.21875" customWidth="1"/>
    <col min="3075" max="3075" width="10.6640625" customWidth="1"/>
    <col min="3104" max="3104" width="16.88671875" customWidth="1"/>
    <col min="3119" max="3119" width="12" bestFit="1" customWidth="1"/>
    <col min="3126" max="3126" width="13" customWidth="1"/>
    <col min="3127" max="3127" width="12.21875" customWidth="1"/>
    <col min="3331" max="3331" width="10.6640625" customWidth="1"/>
    <col min="3360" max="3360" width="16.88671875" customWidth="1"/>
    <col min="3375" max="3375" width="12" bestFit="1" customWidth="1"/>
    <col min="3382" max="3382" width="13" customWidth="1"/>
    <col min="3383" max="3383" width="12.21875" customWidth="1"/>
    <col min="3587" max="3587" width="10.6640625" customWidth="1"/>
    <col min="3616" max="3616" width="16.88671875" customWidth="1"/>
    <col min="3631" max="3631" width="12" bestFit="1" customWidth="1"/>
    <col min="3638" max="3638" width="13" customWidth="1"/>
    <col min="3639" max="3639" width="12.21875" customWidth="1"/>
    <col min="3843" max="3843" width="10.6640625" customWidth="1"/>
    <col min="3872" max="3872" width="16.88671875" customWidth="1"/>
    <col min="3887" max="3887" width="12" bestFit="1" customWidth="1"/>
    <col min="3894" max="3894" width="13" customWidth="1"/>
    <col min="3895" max="3895" width="12.21875" customWidth="1"/>
    <col min="4099" max="4099" width="10.6640625" customWidth="1"/>
    <col min="4128" max="4128" width="16.88671875" customWidth="1"/>
    <col min="4143" max="4143" width="12" bestFit="1" customWidth="1"/>
    <col min="4150" max="4150" width="13" customWidth="1"/>
    <col min="4151" max="4151" width="12.21875" customWidth="1"/>
    <col min="4355" max="4355" width="10.6640625" customWidth="1"/>
    <col min="4384" max="4384" width="16.88671875" customWidth="1"/>
    <col min="4399" max="4399" width="12" bestFit="1" customWidth="1"/>
    <col min="4406" max="4406" width="13" customWidth="1"/>
    <col min="4407" max="4407" width="12.21875" customWidth="1"/>
    <col min="4611" max="4611" width="10.6640625" customWidth="1"/>
    <col min="4640" max="4640" width="16.88671875" customWidth="1"/>
    <col min="4655" max="4655" width="12" bestFit="1" customWidth="1"/>
    <col min="4662" max="4662" width="13" customWidth="1"/>
    <col min="4663" max="4663" width="12.21875" customWidth="1"/>
    <col min="4867" max="4867" width="10.6640625" customWidth="1"/>
    <col min="4896" max="4896" width="16.88671875" customWidth="1"/>
    <col min="4911" max="4911" width="12" bestFit="1" customWidth="1"/>
    <col min="4918" max="4918" width="13" customWidth="1"/>
    <col min="4919" max="4919" width="12.21875" customWidth="1"/>
    <col min="5123" max="5123" width="10.6640625" customWidth="1"/>
    <col min="5152" max="5152" width="16.88671875" customWidth="1"/>
    <col min="5167" max="5167" width="12" bestFit="1" customWidth="1"/>
    <col min="5174" max="5174" width="13" customWidth="1"/>
    <col min="5175" max="5175" width="12.21875" customWidth="1"/>
    <col min="5379" max="5379" width="10.6640625" customWidth="1"/>
    <col min="5408" max="5408" width="16.88671875" customWidth="1"/>
    <col min="5423" max="5423" width="12" bestFit="1" customWidth="1"/>
    <col min="5430" max="5430" width="13" customWidth="1"/>
    <col min="5431" max="5431" width="12.21875" customWidth="1"/>
    <col min="5635" max="5635" width="10.6640625" customWidth="1"/>
    <col min="5664" max="5664" width="16.88671875" customWidth="1"/>
    <col min="5679" max="5679" width="12" bestFit="1" customWidth="1"/>
    <col min="5686" max="5686" width="13" customWidth="1"/>
    <col min="5687" max="5687" width="12.21875" customWidth="1"/>
    <col min="5891" max="5891" width="10.6640625" customWidth="1"/>
    <col min="5920" max="5920" width="16.88671875" customWidth="1"/>
    <col min="5935" max="5935" width="12" bestFit="1" customWidth="1"/>
    <col min="5942" max="5942" width="13" customWidth="1"/>
    <col min="5943" max="5943" width="12.21875" customWidth="1"/>
    <col min="6147" max="6147" width="10.6640625" customWidth="1"/>
    <col min="6176" max="6176" width="16.88671875" customWidth="1"/>
    <col min="6191" max="6191" width="12" bestFit="1" customWidth="1"/>
    <col min="6198" max="6198" width="13" customWidth="1"/>
    <col min="6199" max="6199" width="12.21875" customWidth="1"/>
    <col min="6403" max="6403" width="10.6640625" customWidth="1"/>
    <col min="6432" max="6432" width="16.88671875" customWidth="1"/>
    <col min="6447" max="6447" width="12" bestFit="1" customWidth="1"/>
    <col min="6454" max="6454" width="13" customWidth="1"/>
    <col min="6455" max="6455" width="12.21875" customWidth="1"/>
    <col min="6659" max="6659" width="10.6640625" customWidth="1"/>
    <col min="6688" max="6688" width="16.88671875" customWidth="1"/>
    <col min="6703" max="6703" width="12" bestFit="1" customWidth="1"/>
    <col min="6710" max="6710" width="13" customWidth="1"/>
    <col min="6711" max="6711" width="12.21875" customWidth="1"/>
    <col min="6915" max="6915" width="10.6640625" customWidth="1"/>
    <col min="6944" max="6944" width="16.88671875" customWidth="1"/>
    <col min="6959" max="6959" width="12" bestFit="1" customWidth="1"/>
    <col min="6966" max="6966" width="13" customWidth="1"/>
    <col min="6967" max="6967" width="12.21875" customWidth="1"/>
    <col min="7171" max="7171" width="10.6640625" customWidth="1"/>
    <col min="7200" max="7200" width="16.88671875" customWidth="1"/>
    <col min="7215" max="7215" width="12" bestFit="1" customWidth="1"/>
    <col min="7222" max="7222" width="13" customWidth="1"/>
    <col min="7223" max="7223" width="12.21875" customWidth="1"/>
    <col min="7427" max="7427" width="10.6640625" customWidth="1"/>
    <col min="7456" max="7456" width="16.88671875" customWidth="1"/>
    <col min="7471" max="7471" width="12" bestFit="1" customWidth="1"/>
    <col min="7478" max="7478" width="13" customWidth="1"/>
    <col min="7479" max="7479" width="12.21875" customWidth="1"/>
    <col min="7683" max="7683" width="10.6640625" customWidth="1"/>
    <col min="7712" max="7712" width="16.88671875" customWidth="1"/>
    <col min="7727" max="7727" width="12" bestFit="1" customWidth="1"/>
    <col min="7734" max="7734" width="13" customWidth="1"/>
    <col min="7735" max="7735" width="12.21875" customWidth="1"/>
    <col min="7939" max="7939" width="10.6640625" customWidth="1"/>
    <col min="7968" max="7968" width="16.88671875" customWidth="1"/>
    <col min="7983" max="7983" width="12" bestFit="1" customWidth="1"/>
    <col min="7990" max="7990" width="13" customWidth="1"/>
    <col min="7991" max="7991" width="12.21875" customWidth="1"/>
    <col min="8195" max="8195" width="10.6640625" customWidth="1"/>
    <col min="8224" max="8224" width="16.88671875" customWidth="1"/>
    <col min="8239" max="8239" width="12" bestFit="1" customWidth="1"/>
    <col min="8246" max="8246" width="13" customWidth="1"/>
    <col min="8247" max="8247" width="12.21875" customWidth="1"/>
    <col min="8451" max="8451" width="10.6640625" customWidth="1"/>
    <col min="8480" max="8480" width="16.88671875" customWidth="1"/>
    <col min="8495" max="8495" width="12" bestFit="1" customWidth="1"/>
    <col min="8502" max="8502" width="13" customWidth="1"/>
    <col min="8503" max="8503" width="12.21875" customWidth="1"/>
    <col min="8707" max="8707" width="10.6640625" customWidth="1"/>
    <col min="8736" max="8736" width="16.88671875" customWidth="1"/>
    <col min="8751" max="8751" width="12" bestFit="1" customWidth="1"/>
    <col min="8758" max="8758" width="13" customWidth="1"/>
    <col min="8759" max="8759" width="12.21875" customWidth="1"/>
    <col min="8963" max="8963" width="10.6640625" customWidth="1"/>
    <col min="8992" max="8992" width="16.88671875" customWidth="1"/>
    <col min="9007" max="9007" width="12" bestFit="1" customWidth="1"/>
    <col min="9014" max="9014" width="13" customWidth="1"/>
    <col min="9015" max="9015" width="12.21875" customWidth="1"/>
    <col min="9219" max="9219" width="10.6640625" customWidth="1"/>
    <col min="9248" max="9248" width="16.88671875" customWidth="1"/>
    <col min="9263" max="9263" width="12" bestFit="1" customWidth="1"/>
    <col min="9270" max="9270" width="13" customWidth="1"/>
    <col min="9271" max="9271" width="12.21875" customWidth="1"/>
    <col min="9475" max="9475" width="10.6640625" customWidth="1"/>
    <col min="9504" max="9504" width="16.88671875" customWidth="1"/>
    <col min="9519" max="9519" width="12" bestFit="1" customWidth="1"/>
    <col min="9526" max="9526" width="13" customWidth="1"/>
    <col min="9527" max="9527" width="12.21875" customWidth="1"/>
    <col min="9731" max="9731" width="10.6640625" customWidth="1"/>
    <col min="9760" max="9760" width="16.88671875" customWidth="1"/>
    <col min="9775" max="9775" width="12" bestFit="1" customWidth="1"/>
    <col min="9782" max="9782" width="13" customWidth="1"/>
    <col min="9783" max="9783" width="12.21875" customWidth="1"/>
    <col min="9987" max="9987" width="10.6640625" customWidth="1"/>
    <col min="10016" max="10016" width="16.88671875" customWidth="1"/>
    <col min="10031" max="10031" width="12" bestFit="1" customWidth="1"/>
    <col min="10038" max="10038" width="13" customWidth="1"/>
    <col min="10039" max="10039" width="12.21875" customWidth="1"/>
    <col min="10243" max="10243" width="10.6640625" customWidth="1"/>
    <col min="10272" max="10272" width="16.88671875" customWidth="1"/>
    <col min="10287" max="10287" width="12" bestFit="1" customWidth="1"/>
    <col min="10294" max="10294" width="13" customWidth="1"/>
    <col min="10295" max="10295" width="12.21875" customWidth="1"/>
    <col min="10499" max="10499" width="10.6640625" customWidth="1"/>
    <col min="10528" max="10528" width="16.88671875" customWidth="1"/>
    <col min="10543" max="10543" width="12" bestFit="1" customWidth="1"/>
    <col min="10550" max="10550" width="13" customWidth="1"/>
    <col min="10551" max="10551" width="12.21875" customWidth="1"/>
    <col min="10755" max="10755" width="10.6640625" customWidth="1"/>
    <col min="10784" max="10784" width="16.88671875" customWidth="1"/>
    <col min="10799" max="10799" width="12" bestFit="1" customWidth="1"/>
    <col min="10806" max="10806" width="13" customWidth="1"/>
    <col min="10807" max="10807" width="12.21875" customWidth="1"/>
    <col min="11011" max="11011" width="10.6640625" customWidth="1"/>
    <col min="11040" max="11040" width="16.88671875" customWidth="1"/>
    <col min="11055" max="11055" width="12" bestFit="1" customWidth="1"/>
    <col min="11062" max="11062" width="13" customWidth="1"/>
    <col min="11063" max="11063" width="12.21875" customWidth="1"/>
    <col min="11267" max="11267" width="10.6640625" customWidth="1"/>
    <col min="11296" max="11296" width="16.88671875" customWidth="1"/>
    <col min="11311" max="11311" width="12" bestFit="1" customWidth="1"/>
    <col min="11318" max="11318" width="13" customWidth="1"/>
    <col min="11319" max="11319" width="12.21875" customWidth="1"/>
    <col min="11523" max="11523" width="10.6640625" customWidth="1"/>
    <col min="11552" max="11552" width="16.88671875" customWidth="1"/>
    <col min="11567" max="11567" width="12" bestFit="1" customWidth="1"/>
    <col min="11574" max="11574" width="13" customWidth="1"/>
    <col min="11575" max="11575" width="12.21875" customWidth="1"/>
    <col min="11779" max="11779" width="10.6640625" customWidth="1"/>
    <col min="11808" max="11808" width="16.88671875" customWidth="1"/>
    <col min="11823" max="11823" width="12" bestFit="1" customWidth="1"/>
    <col min="11830" max="11830" width="13" customWidth="1"/>
    <col min="11831" max="11831" width="12.21875" customWidth="1"/>
    <col min="12035" max="12035" width="10.6640625" customWidth="1"/>
    <col min="12064" max="12064" width="16.88671875" customWidth="1"/>
    <col min="12079" max="12079" width="12" bestFit="1" customWidth="1"/>
    <col min="12086" max="12086" width="13" customWidth="1"/>
    <col min="12087" max="12087" width="12.21875" customWidth="1"/>
    <col min="12291" max="12291" width="10.6640625" customWidth="1"/>
    <col min="12320" max="12320" width="16.88671875" customWidth="1"/>
    <col min="12335" max="12335" width="12" bestFit="1" customWidth="1"/>
    <col min="12342" max="12342" width="13" customWidth="1"/>
    <col min="12343" max="12343" width="12.21875" customWidth="1"/>
    <col min="12547" max="12547" width="10.6640625" customWidth="1"/>
    <col min="12576" max="12576" width="16.88671875" customWidth="1"/>
    <col min="12591" max="12591" width="12" bestFit="1" customWidth="1"/>
    <col min="12598" max="12598" width="13" customWidth="1"/>
    <col min="12599" max="12599" width="12.21875" customWidth="1"/>
    <col min="12803" max="12803" width="10.6640625" customWidth="1"/>
    <col min="12832" max="12832" width="16.88671875" customWidth="1"/>
    <col min="12847" max="12847" width="12" bestFit="1" customWidth="1"/>
    <col min="12854" max="12854" width="13" customWidth="1"/>
    <col min="12855" max="12855" width="12.21875" customWidth="1"/>
    <col min="13059" max="13059" width="10.6640625" customWidth="1"/>
    <col min="13088" max="13088" width="16.88671875" customWidth="1"/>
    <col min="13103" max="13103" width="12" bestFit="1" customWidth="1"/>
    <col min="13110" max="13110" width="13" customWidth="1"/>
    <col min="13111" max="13111" width="12.21875" customWidth="1"/>
    <col min="13315" max="13315" width="10.6640625" customWidth="1"/>
    <col min="13344" max="13344" width="16.88671875" customWidth="1"/>
    <col min="13359" max="13359" width="12" bestFit="1" customWidth="1"/>
    <col min="13366" max="13366" width="13" customWidth="1"/>
    <col min="13367" max="13367" width="12.21875" customWidth="1"/>
    <col min="13571" max="13571" width="10.6640625" customWidth="1"/>
    <col min="13600" max="13600" width="16.88671875" customWidth="1"/>
    <col min="13615" max="13615" width="12" bestFit="1" customWidth="1"/>
    <col min="13622" max="13622" width="13" customWidth="1"/>
    <col min="13623" max="13623" width="12.21875" customWidth="1"/>
    <col min="13827" max="13827" width="10.6640625" customWidth="1"/>
    <col min="13856" max="13856" width="16.88671875" customWidth="1"/>
    <col min="13871" max="13871" width="12" bestFit="1" customWidth="1"/>
    <col min="13878" max="13878" width="13" customWidth="1"/>
    <col min="13879" max="13879" width="12.21875" customWidth="1"/>
    <col min="14083" max="14083" width="10.6640625" customWidth="1"/>
    <col min="14112" max="14112" width="16.88671875" customWidth="1"/>
    <col min="14127" max="14127" width="12" bestFit="1" customWidth="1"/>
    <col min="14134" max="14134" width="13" customWidth="1"/>
    <col min="14135" max="14135" width="12.21875" customWidth="1"/>
    <col min="14339" max="14339" width="10.6640625" customWidth="1"/>
    <col min="14368" max="14368" width="16.88671875" customWidth="1"/>
    <col min="14383" max="14383" width="12" bestFit="1" customWidth="1"/>
    <col min="14390" max="14390" width="13" customWidth="1"/>
    <col min="14391" max="14391" width="12.21875" customWidth="1"/>
    <col min="14595" max="14595" width="10.6640625" customWidth="1"/>
    <col min="14624" max="14624" width="16.88671875" customWidth="1"/>
    <col min="14639" max="14639" width="12" bestFit="1" customWidth="1"/>
    <col min="14646" max="14646" width="13" customWidth="1"/>
    <col min="14647" max="14647" width="12.21875" customWidth="1"/>
    <col min="14851" max="14851" width="10.6640625" customWidth="1"/>
    <col min="14880" max="14880" width="16.88671875" customWidth="1"/>
    <col min="14895" max="14895" width="12" bestFit="1" customWidth="1"/>
    <col min="14902" max="14902" width="13" customWidth="1"/>
    <col min="14903" max="14903" width="12.21875" customWidth="1"/>
    <col min="15107" max="15107" width="10.6640625" customWidth="1"/>
    <col min="15136" max="15136" width="16.88671875" customWidth="1"/>
    <col min="15151" max="15151" width="12" bestFit="1" customWidth="1"/>
    <col min="15158" max="15158" width="13" customWidth="1"/>
    <col min="15159" max="15159" width="12.21875" customWidth="1"/>
    <col min="15363" max="15363" width="10.6640625" customWidth="1"/>
    <col min="15392" max="15392" width="16.88671875" customWidth="1"/>
    <col min="15407" max="15407" width="12" bestFit="1" customWidth="1"/>
    <col min="15414" max="15414" width="13" customWidth="1"/>
    <col min="15415" max="15415" width="12.21875" customWidth="1"/>
    <col min="15619" max="15619" width="10.6640625" customWidth="1"/>
    <col min="15648" max="15648" width="16.88671875" customWidth="1"/>
    <col min="15663" max="15663" width="12" bestFit="1" customWidth="1"/>
    <col min="15670" max="15670" width="13" customWidth="1"/>
    <col min="15671" max="15671" width="12.21875" customWidth="1"/>
    <col min="15875" max="15875" width="10.6640625" customWidth="1"/>
    <col min="15904" max="15904" width="16.88671875" customWidth="1"/>
    <col min="15919" max="15919" width="12" bestFit="1" customWidth="1"/>
    <col min="15926" max="15926" width="13" customWidth="1"/>
    <col min="15927" max="15927" width="12.21875" customWidth="1"/>
    <col min="16131" max="16131" width="10.6640625" customWidth="1"/>
    <col min="16160" max="16160" width="16.88671875" customWidth="1"/>
    <col min="16175" max="16175" width="12" bestFit="1" customWidth="1"/>
    <col min="16182" max="16182" width="13" customWidth="1"/>
    <col min="16183" max="16183" width="12.21875" customWidth="1"/>
  </cols>
  <sheetData>
    <row r="1" spans="2:33" x14ac:dyDescent="0.3">
      <c r="B1" s="18" t="s">
        <v>26</v>
      </c>
    </row>
    <row r="3" spans="2:33" x14ac:dyDescent="0.3">
      <c r="B3" s="5" t="s">
        <v>2</v>
      </c>
      <c r="H3" s="5" t="s">
        <v>3</v>
      </c>
      <c r="I3" s="8">
        <f>0.16875*D18/D17/D19</f>
        <v>3.2500000000000001E-2</v>
      </c>
      <c r="N3" s="9" t="s">
        <v>4</v>
      </c>
      <c r="O3" s="10">
        <f>0.16875*D22/D21/D23</f>
        <v>1.8750000000000001E-3</v>
      </c>
      <c r="P3" s="4"/>
      <c r="Q3" s="4"/>
      <c r="AG3" s="4"/>
    </row>
    <row r="4" spans="2:33" x14ac:dyDescent="0.3">
      <c r="I4" s="11"/>
      <c r="N4" s="12"/>
      <c r="O4" s="13"/>
      <c r="P4" s="4"/>
      <c r="Q4" s="4"/>
      <c r="AG4" s="4"/>
    </row>
    <row r="5" spans="2:33" x14ac:dyDescent="0.3">
      <c r="B5" s="6"/>
      <c r="C5" s="6"/>
      <c r="D5" s="6"/>
      <c r="E5" s="6"/>
      <c r="F5" s="6"/>
      <c r="I5" s="11"/>
      <c r="N5" s="12"/>
      <c r="O5" s="13"/>
      <c r="P5" s="4"/>
      <c r="Q5" s="4"/>
      <c r="AG5" s="4"/>
    </row>
    <row r="6" spans="2:33" x14ac:dyDescent="0.3">
      <c r="B6" s="6"/>
      <c r="C6" s="6"/>
      <c r="D6" s="6"/>
      <c r="E6" s="6"/>
      <c r="F6" s="6"/>
      <c r="I6" s="11"/>
      <c r="N6" s="12"/>
      <c r="O6" s="13"/>
      <c r="P6" s="4"/>
      <c r="Q6" s="4"/>
      <c r="AG6" s="4"/>
    </row>
    <row r="7" spans="2:33" x14ac:dyDescent="0.3">
      <c r="B7" s="6"/>
      <c r="C7" s="6"/>
      <c r="D7" s="6"/>
      <c r="E7" s="6"/>
      <c r="F7" s="6"/>
      <c r="I7" s="11"/>
      <c r="N7" s="12"/>
      <c r="O7" s="13"/>
      <c r="P7" s="4"/>
      <c r="Q7" s="4"/>
      <c r="AG7" s="4"/>
    </row>
    <row r="8" spans="2:33" x14ac:dyDescent="0.3">
      <c r="B8" s="6"/>
      <c r="C8" s="6"/>
      <c r="D8" s="6"/>
      <c r="E8" s="6"/>
      <c r="F8" s="6"/>
      <c r="I8" s="11"/>
      <c r="N8" s="12"/>
      <c r="O8" s="13"/>
      <c r="P8" s="4"/>
      <c r="Q8" s="4"/>
      <c r="AG8" s="4"/>
    </row>
    <row r="9" spans="2:33" x14ac:dyDescent="0.3">
      <c r="B9" s="6"/>
      <c r="C9" s="6"/>
      <c r="D9" s="6"/>
      <c r="E9" s="6"/>
      <c r="F9" s="6"/>
      <c r="I9" s="11"/>
      <c r="N9" s="12"/>
      <c r="O9" s="13"/>
      <c r="P9" s="4"/>
      <c r="Q9" s="4"/>
      <c r="AG9" s="4"/>
    </row>
    <row r="10" spans="2:33" x14ac:dyDescent="0.3">
      <c r="B10" s="6"/>
      <c r="C10" s="6"/>
      <c r="D10" s="6"/>
      <c r="E10" s="6"/>
      <c r="F10" s="6"/>
      <c r="I10" s="11"/>
      <c r="N10" s="12"/>
      <c r="O10" s="13"/>
      <c r="P10" s="4"/>
      <c r="Q10" s="4"/>
      <c r="AG10" s="4"/>
    </row>
    <row r="11" spans="2:33" x14ac:dyDescent="0.3">
      <c r="B11" s="6"/>
      <c r="C11" s="6"/>
      <c r="D11" s="6"/>
      <c r="E11" s="6"/>
      <c r="F11" s="6"/>
      <c r="I11" s="11"/>
      <c r="N11" s="12"/>
      <c r="O11" s="13"/>
      <c r="P11" s="4"/>
      <c r="Q11" s="4"/>
      <c r="AG11" s="4"/>
    </row>
    <row r="12" spans="2:33" x14ac:dyDescent="0.3">
      <c r="B12" s="6"/>
      <c r="C12" s="6"/>
      <c r="D12" s="6"/>
      <c r="E12" s="6"/>
      <c r="F12" s="6"/>
      <c r="I12" s="11"/>
      <c r="N12" s="12"/>
      <c r="O12" s="13"/>
      <c r="P12" s="4"/>
      <c r="Q12" s="4"/>
      <c r="AG12" s="4"/>
    </row>
    <row r="13" spans="2:33" x14ac:dyDescent="0.3">
      <c r="B13" s="6"/>
      <c r="C13" s="6"/>
      <c r="D13" s="6"/>
      <c r="E13" s="6"/>
      <c r="F13" s="6"/>
      <c r="I13" s="11"/>
      <c r="N13" s="12"/>
      <c r="O13" s="13"/>
      <c r="P13" s="4"/>
      <c r="Q13" s="4"/>
      <c r="AG13" s="4"/>
    </row>
    <row r="14" spans="2:33" x14ac:dyDescent="0.3">
      <c r="B14" s="6"/>
      <c r="C14" s="6"/>
      <c r="D14" s="6"/>
      <c r="E14" s="6"/>
      <c r="F14" s="6"/>
      <c r="I14" s="11"/>
      <c r="N14" s="12"/>
      <c r="O14" s="13"/>
      <c r="P14" s="4"/>
      <c r="Q14" s="4"/>
      <c r="AG14" s="4"/>
    </row>
    <row r="15" spans="2:33" x14ac:dyDescent="0.3">
      <c r="I15" s="11"/>
      <c r="N15" s="12"/>
      <c r="O15" s="13"/>
      <c r="P15" s="4"/>
      <c r="Q15" s="4"/>
      <c r="AG15" s="4"/>
    </row>
    <row r="16" spans="2:33" x14ac:dyDescent="0.3">
      <c r="B16" s="5" t="s">
        <v>5</v>
      </c>
      <c r="I16" s="11"/>
      <c r="N16" s="12"/>
      <c r="O16" s="13"/>
      <c r="P16" s="4"/>
      <c r="Q16" s="4"/>
      <c r="AG16" s="4"/>
    </row>
    <row r="17" spans="1:57" ht="16.2" x14ac:dyDescent="0.3">
      <c r="A17" s="5" t="s">
        <v>6</v>
      </c>
      <c r="B17" t="s">
        <v>7</v>
      </c>
      <c r="D17" s="14">
        <v>450</v>
      </c>
      <c r="E17" s="6" t="s">
        <v>31</v>
      </c>
      <c r="I17" s="11"/>
      <c r="N17" s="12"/>
      <c r="O17" s="13"/>
      <c r="P17" s="4"/>
      <c r="Q17" s="4"/>
      <c r="AG17" s="4"/>
    </row>
    <row r="18" spans="1:57" ht="16.2" x14ac:dyDescent="0.3">
      <c r="B18" t="s">
        <v>9</v>
      </c>
      <c r="D18" s="14">
        <v>1.3</v>
      </c>
      <c r="E18" t="s">
        <v>10</v>
      </c>
      <c r="I18" s="11"/>
      <c r="N18" s="12"/>
      <c r="O18" s="13"/>
      <c r="P18" s="4"/>
      <c r="Q18" s="4"/>
      <c r="AG18" s="4"/>
    </row>
    <row r="19" spans="1:57" x14ac:dyDescent="0.3">
      <c r="B19" t="s">
        <v>11</v>
      </c>
      <c r="D19" s="14">
        <v>1.4999999999999999E-2</v>
      </c>
      <c r="I19" s="11"/>
      <c r="N19" s="12"/>
      <c r="O19" s="13"/>
      <c r="P19" s="4"/>
      <c r="Q19" s="4"/>
      <c r="AG19" s="4"/>
    </row>
    <row r="20" spans="1:57" x14ac:dyDescent="0.3">
      <c r="I20" s="11"/>
      <c r="N20" s="12"/>
      <c r="O20" s="13"/>
      <c r="P20" s="4"/>
      <c r="Q20" s="4"/>
      <c r="AG20" s="4"/>
    </row>
    <row r="21" spans="1:57" ht="16.2" x14ac:dyDescent="0.3">
      <c r="A21" s="5" t="s">
        <v>12</v>
      </c>
      <c r="B21" t="s">
        <v>7</v>
      </c>
      <c r="D21" s="14">
        <v>7800</v>
      </c>
      <c r="E21" s="4" t="s">
        <v>24</v>
      </c>
      <c r="I21" s="11"/>
      <c r="N21" s="12"/>
      <c r="O21" s="13"/>
      <c r="P21" s="4"/>
      <c r="Q21" s="4"/>
      <c r="AG21" s="4"/>
    </row>
    <row r="22" spans="1:57" ht="16.2" x14ac:dyDescent="0.3">
      <c r="B22" t="s">
        <v>9</v>
      </c>
      <c r="D22" s="14">
        <v>1.3</v>
      </c>
      <c r="E22" t="s">
        <v>10</v>
      </c>
      <c r="I22" s="11"/>
      <c r="N22" s="12"/>
      <c r="O22" s="13"/>
      <c r="P22" s="4"/>
      <c r="Q22" s="4"/>
      <c r="AG22" s="4"/>
    </row>
    <row r="23" spans="1:57" x14ac:dyDescent="0.3">
      <c r="B23" t="s">
        <v>11</v>
      </c>
      <c r="D23" s="14">
        <v>1.4999999999999999E-2</v>
      </c>
      <c r="I23" s="11"/>
      <c r="N23" s="12"/>
      <c r="O23" s="13"/>
      <c r="P23" s="4"/>
      <c r="Q23" s="4"/>
      <c r="AG23" s="4"/>
    </row>
    <row r="24" spans="1:57" x14ac:dyDescent="0.3">
      <c r="G24" s="5" t="s">
        <v>14</v>
      </c>
      <c r="M24" s="5" t="s">
        <v>15</v>
      </c>
      <c r="U24" s="3" t="s">
        <v>14</v>
      </c>
      <c r="V24" s="1" t="s">
        <v>15</v>
      </c>
      <c r="Z24" s="3" t="s">
        <v>14</v>
      </c>
      <c r="AA24" s="1" t="s">
        <v>15</v>
      </c>
      <c r="AD24" s="1" t="s">
        <v>14</v>
      </c>
      <c r="AE24" s="1" t="s">
        <v>15</v>
      </c>
    </row>
    <row r="25" spans="1:57" ht="16.2" x14ac:dyDescent="0.3">
      <c r="H25" s="1" t="s">
        <v>16</v>
      </c>
      <c r="I25" s="1" t="s">
        <v>17</v>
      </c>
      <c r="J25" s="1" t="s">
        <v>1</v>
      </c>
      <c r="K25" s="1" t="s">
        <v>18</v>
      </c>
      <c r="N25" s="1" t="s">
        <v>16</v>
      </c>
      <c r="O25" s="1" t="s">
        <v>17</v>
      </c>
      <c r="P25" s="1" t="s">
        <v>1</v>
      </c>
      <c r="Q25" s="1" t="s">
        <v>18</v>
      </c>
      <c r="T25" s="1" t="s">
        <v>16</v>
      </c>
      <c r="U25" s="1" t="s">
        <v>17</v>
      </c>
      <c r="V25" s="1" t="s">
        <v>17</v>
      </c>
      <c r="Y25" s="1" t="s">
        <v>16</v>
      </c>
      <c r="Z25" s="1" t="s">
        <v>1</v>
      </c>
      <c r="AA25" s="1" t="s">
        <v>1</v>
      </c>
      <c r="AC25" s="1" t="s">
        <v>16</v>
      </c>
      <c r="AD25" s="1" t="s">
        <v>18</v>
      </c>
      <c r="AE25" s="1" t="s">
        <v>18</v>
      </c>
      <c r="AF25" s="7" t="s">
        <v>19</v>
      </c>
      <c r="AT25" t="s">
        <v>0</v>
      </c>
      <c r="AU25" t="s">
        <v>19</v>
      </c>
      <c r="BB25" t="s">
        <v>20</v>
      </c>
      <c r="BC25" t="s">
        <v>19</v>
      </c>
    </row>
    <row r="26" spans="1:57" x14ac:dyDescent="0.3">
      <c r="E26" t="s">
        <v>21</v>
      </c>
      <c r="H26" s="2">
        <v>0</v>
      </c>
      <c r="I26" s="15">
        <v>9.81</v>
      </c>
      <c r="J26" s="16">
        <v>0</v>
      </c>
      <c r="K26" s="16">
        <v>0</v>
      </c>
      <c r="N26">
        <f>H26</f>
        <v>0</v>
      </c>
      <c r="O26" s="14">
        <v>9.81</v>
      </c>
      <c r="P26" s="17">
        <v>0</v>
      </c>
      <c r="Q26" s="17">
        <v>0</v>
      </c>
      <c r="T26">
        <f>H26</f>
        <v>0</v>
      </c>
      <c r="U26" s="2">
        <f>I26</f>
        <v>9.81</v>
      </c>
      <c r="V26" s="2">
        <f>O26</f>
        <v>9.81</v>
      </c>
      <c r="Y26">
        <f>H26</f>
        <v>0</v>
      </c>
      <c r="Z26">
        <f>J26</f>
        <v>0</v>
      </c>
      <c r="AA26">
        <f>P26</f>
        <v>0</v>
      </c>
      <c r="AC26">
        <f>H26</f>
        <v>0</v>
      </c>
      <c r="AD26">
        <f>K26</f>
        <v>0</v>
      </c>
      <c r="AE26">
        <f>Q26</f>
        <v>0</v>
      </c>
      <c r="AF26">
        <f>AE26-AD26</f>
        <v>0</v>
      </c>
    </row>
    <row r="27" spans="1:57" x14ac:dyDescent="0.3">
      <c r="H27">
        <f>H26+0.1</f>
        <v>0.1</v>
      </c>
      <c r="I27">
        <f>$I$26-$I$3*(J27*J27)</f>
        <v>9.7787232675000002</v>
      </c>
      <c r="J27">
        <f>J26+I26*0.1</f>
        <v>0.98100000000000009</v>
      </c>
      <c r="K27">
        <f>K26+0.1*(J26+J27)/2</f>
        <v>4.905000000000001E-2</v>
      </c>
      <c r="N27">
        <f t="shared" ref="N27:N90" si="0">H27</f>
        <v>0.1</v>
      </c>
      <c r="O27">
        <f>$O$26-$O$3*(P27*P27)</f>
        <v>9.8081955731250012</v>
      </c>
      <c r="P27">
        <f>P26+O26*0.1</f>
        <v>0.98100000000000009</v>
      </c>
      <c r="Q27">
        <f>Q26+0.1*(P26+P27)/2</f>
        <v>4.905000000000001E-2</v>
      </c>
      <c r="T27">
        <f t="shared" ref="T27:U90" si="1">H27</f>
        <v>0.1</v>
      </c>
      <c r="U27" s="2">
        <f t="shared" si="1"/>
        <v>9.7787232675000002</v>
      </c>
      <c r="V27" s="2">
        <f t="shared" ref="V27:V90" si="2">O27</f>
        <v>9.8081955731250012</v>
      </c>
      <c r="Y27">
        <f t="shared" ref="Y27:Y90" si="3">H27</f>
        <v>0.1</v>
      </c>
      <c r="Z27">
        <f t="shared" ref="Z27:Z90" si="4">J27</f>
        <v>0.98100000000000009</v>
      </c>
      <c r="AA27">
        <f t="shared" ref="AA27:AA90" si="5">P27</f>
        <v>0.98100000000000009</v>
      </c>
      <c r="AC27">
        <f t="shared" ref="AC27:AC90" si="6">H27</f>
        <v>0.1</v>
      </c>
      <c r="AD27">
        <f t="shared" ref="AD27:AD90" si="7">K27</f>
        <v>4.905000000000001E-2</v>
      </c>
      <c r="AE27">
        <f t="shared" ref="AE27:AE90" si="8">Q27</f>
        <v>4.905000000000001E-2</v>
      </c>
      <c r="AF27">
        <f t="shared" ref="AF27:AF90" si="9">AE27-AD27</f>
        <v>0</v>
      </c>
      <c r="BB27">
        <f t="shared" ref="BB27:BB61" si="10">Q28</f>
        <v>0.19619097786562503</v>
      </c>
      <c r="BC27">
        <f t="shared" ref="BC27:BC61" si="11">AF28</f>
        <v>1.473615281250007E-4</v>
      </c>
      <c r="BE27" t="s">
        <v>22</v>
      </c>
    </row>
    <row r="28" spans="1:57" x14ac:dyDescent="0.3">
      <c r="H28">
        <f t="shared" ref="H28:H91" si="12">H27+0.1</f>
        <v>0.2</v>
      </c>
      <c r="I28">
        <f t="shared" ref="I28:I91" si="13">$I$26-$I$3*(J28*J28)</f>
        <v>9.6852916242435239</v>
      </c>
      <c r="J28">
        <f t="shared" ref="J28:J91" si="14">J27+I27*0.1</f>
        <v>1.9588723267500001</v>
      </c>
      <c r="K28">
        <f t="shared" ref="K28:K91" si="15">K27+0.1*(J27+J28)/2</f>
        <v>0.19604361633750003</v>
      </c>
      <c r="N28">
        <f t="shared" si="0"/>
        <v>0.2</v>
      </c>
      <c r="O28">
        <f t="shared" ref="O28:O91" si="16">$O$26-$O$3*(P28*P28)</f>
        <v>9.802783620046025</v>
      </c>
      <c r="P28">
        <f t="shared" ref="P28:P91" si="17">P27+O27*0.1</f>
        <v>1.9618195573125004</v>
      </c>
      <c r="Q28">
        <f t="shared" ref="Q28:Q91" si="18">Q27+0.1*(P27+P28)/2</f>
        <v>0.19619097786562503</v>
      </c>
      <c r="T28">
        <f t="shared" si="1"/>
        <v>0.2</v>
      </c>
      <c r="U28" s="2">
        <f t="shared" si="1"/>
        <v>9.6852916242435239</v>
      </c>
      <c r="V28" s="2">
        <f t="shared" si="2"/>
        <v>9.802783620046025</v>
      </c>
      <c r="Y28">
        <f t="shared" si="3"/>
        <v>0.2</v>
      </c>
      <c r="Z28">
        <f t="shared" si="4"/>
        <v>1.9588723267500001</v>
      </c>
      <c r="AA28">
        <f t="shared" si="5"/>
        <v>1.9618195573125004</v>
      </c>
      <c r="AC28">
        <f t="shared" si="6"/>
        <v>0.2</v>
      </c>
      <c r="AD28">
        <f t="shared" si="7"/>
        <v>0.19604361633750003</v>
      </c>
      <c r="AE28">
        <f t="shared" si="8"/>
        <v>0.19619097786562503</v>
      </c>
      <c r="AF28">
        <f t="shared" si="9"/>
        <v>1.473615281250007E-4</v>
      </c>
      <c r="AT28">
        <f>H28</f>
        <v>0.2</v>
      </c>
      <c r="AU28">
        <f>AF28</f>
        <v>1.473615281250007E-4</v>
      </c>
      <c r="BB28">
        <f t="shared" si="10"/>
        <v>0.44138685169710523</v>
      </c>
      <c r="BC28">
        <f t="shared" si="11"/>
        <v>1.0295445633875522E-3</v>
      </c>
    </row>
    <row r="29" spans="1:57" x14ac:dyDescent="0.3">
      <c r="H29">
        <f t="shared" si="12"/>
        <v>0.30000000000000004</v>
      </c>
      <c r="I29">
        <f t="shared" si="13"/>
        <v>9.5314854169383434</v>
      </c>
      <c r="J29">
        <f t="shared" si="14"/>
        <v>2.9274014891743523</v>
      </c>
      <c r="K29">
        <f t="shared" si="15"/>
        <v>0.44035730713371768</v>
      </c>
      <c r="N29">
        <f t="shared" si="0"/>
        <v>0.30000000000000004</v>
      </c>
      <c r="O29">
        <f t="shared" si="16"/>
        <v>9.7937701121871559</v>
      </c>
      <c r="P29">
        <f t="shared" si="17"/>
        <v>2.9420979193171028</v>
      </c>
      <c r="Q29">
        <f t="shared" si="18"/>
        <v>0.44138685169710523</v>
      </c>
      <c r="T29">
        <f t="shared" si="1"/>
        <v>0.30000000000000004</v>
      </c>
      <c r="U29" s="2">
        <f t="shared" si="1"/>
        <v>9.5314854169383434</v>
      </c>
      <c r="V29" s="2">
        <f t="shared" si="2"/>
        <v>9.7937701121871559</v>
      </c>
      <c r="Y29">
        <f t="shared" si="3"/>
        <v>0.30000000000000004</v>
      </c>
      <c r="Z29">
        <f t="shared" si="4"/>
        <v>2.9274014891743523</v>
      </c>
      <c r="AA29">
        <f t="shared" si="5"/>
        <v>2.9420979193171028</v>
      </c>
      <c r="AC29">
        <f t="shared" si="6"/>
        <v>0.30000000000000004</v>
      </c>
      <c r="AD29">
        <f t="shared" si="7"/>
        <v>0.44035730713371768</v>
      </c>
      <c r="AE29">
        <f t="shared" si="8"/>
        <v>0.44138685169710523</v>
      </c>
      <c r="AF29">
        <f t="shared" si="9"/>
        <v>1.0295445633875522E-3</v>
      </c>
      <c r="AT29">
        <f t="shared" ref="AT29:AT46" si="19">H29</f>
        <v>0.30000000000000004</v>
      </c>
      <c r="AU29">
        <f t="shared" ref="AU29:AU46" si="20">AF29</f>
        <v>1.0295445633875522E-3</v>
      </c>
      <c r="BB29">
        <f t="shared" si="10"/>
        <v>0.7845654941897513</v>
      </c>
      <c r="BC29">
        <f t="shared" si="11"/>
        <v>3.8106110539066762E-3</v>
      </c>
    </row>
    <row r="30" spans="1:57" x14ac:dyDescent="0.3">
      <c r="H30">
        <f t="shared" si="12"/>
        <v>0.4</v>
      </c>
      <c r="I30">
        <f t="shared" si="13"/>
        <v>9.3205932723826894</v>
      </c>
      <c r="J30">
        <f t="shared" si="14"/>
        <v>3.8805500308681866</v>
      </c>
      <c r="K30">
        <f t="shared" si="15"/>
        <v>0.78075488313584462</v>
      </c>
      <c r="N30">
        <f t="shared" si="0"/>
        <v>0.4</v>
      </c>
      <c r="O30">
        <f t="shared" si="16"/>
        <v>9.7811663144422116</v>
      </c>
      <c r="P30">
        <f t="shared" si="17"/>
        <v>3.9214749305358185</v>
      </c>
      <c r="Q30">
        <f t="shared" si="18"/>
        <v>0.7845654941897513</v>
      </c>
      <c r="T30">
        <f t="shared" si="1"/>
        <v>0.4</v>
      </c>
      <c r="U30" s="2">
        <f t="shared" si="1"/>
        <v>9.3205932723826894</v>
      </c>
      <c r="V30" s="2">
        <f t="shared" si="2"/>
        <v>9.7811663144422116</v>
      </c>
      <c r="Y30">
        <f t="shared" si="3"/>
        <v>0.4</v>
      </c>
      <c r="Z30">
        <f t="shared" si="4"/>
        <v>3.8805500308681866</v>
      </c>
      <c r="AA30">
        <f t="shared" si="5"/>
        <v>3.9214749305358185</v>
      </c>
      <c r="AC30">
        <f t="shared" si="6"/>
        <v>0.4</v>
      </c>
      <c r="AD30">
        <f t="shared" si="7"/>
        <v>0.78075488313584462</v>
      </c>
      <c r="AE30">
        <f t="shared" si="8"/>
        <v>0.7845654941897513</v>
      </c>
      <c r="AF30">
        <f t="shared" si="9"/>
        <v>3.8106110539066762E-3</v>
      </c>
      <c r="AT30">
        <f t="shared" si="19"/>
        <v>0.4</v>
      </c>
      <c r="AU30">
        <f t="shared" si="20"/>
        <v>3.8106110539066762E-3</v>
      </c>
      <c r="BB30">
        <f t="shared" si="10"/>
        <v>1.2256188188155441</v>
      </c>
      <c r="BC30">
        <f t="shared" si="11"/>
        <v>1.0205966230967256E-2</v>
      </c>
    </row>
    <row r="31" spans="1:57" x14ac:dyDescent="0.3">
      <c r="H31">
        <f t="shared" si="12"/>
        <v>0.5</v>
      </c>
      <c r="I31">
        <f t="shared" si="13"/>
        <v>9.0572607129036502</v>
      </c>
      <c r="J31">
        <f t="shared" si="14"/>
        <v>4.8126093581064557</v>
      </c>
      <c r="K31">
        <f t="shared" si="15"/>
        <v>1.2154128525845769</v>
      </c>
      <c r="N31">
        <f t="shared" si="0"/>
        <v>0.5</v>
      </c>
      <c r="O31">
        <f t="shared" si="16"/>
        <v>9.7649887547358265</v>
      </c>
      <c r="P31">
        <f t="shared" si="17"/>
        <v>4.8995915619800394</v>
      </c>
      <c r="Q31">
        <f t="shared" si="18"/>
        <v>1.2256188188155441</v>
      </c>
      <c r="T31">
        <f t="shared" si="1"/>
        <v>0.5</v>
      </c>
      <c r="U31" s="2">
        <f t="shared" si="1"/>
        <v>9.0572607129036502</v>
      </c>
      <c r="V31" s="2">
        <f t="shared" si="2"/>
        <v>9.7649887547358265</v>
      </c>
      <c r="Y31">
        <f t="shared" si="3"/>
        <v>0.5</v>
      </c>
      <c r="Z31">
        <f t="shared" si="4"/>
        <v>4.8126093581064557</v>
      </c>
      <c r="AA31">
        <f t="shared" si="5"/>
        <v>4.8995915619800394</v>
      </c>
      <c r="AC31">
        <f t="shared" si="6"/>
        <v>0.5</v>
      </c>
      <c r="AD31">
        <f t="shared" si="7"/>
        <v>1.2154128525845769</v>
      </c>
      <c r="AE31">
        <f t="shared" si="8"/>
        <v>1.2256188188155441</v>
      </c>
      <c r="AF31">
        <f t="shared" si="9"/>
        <v>1.0205966230967256E-2</v>
      </c>
      <c r="AT31">
        <f t="shared" si="19"/>
        <v>0.5</v>
      </c>
      <c r="AU31">
        <f t="shared" si="20"/>
        <v>1.0205966230967256E-2</v>
      </c>
      <c r="BB31">
        <f t="shared" si="10"/>
        <v>1.7644029187872272</v>
      </c>
      <c r="BC31">
        <f t="shared" si="11"/>
        <v>2.2442826827486329E-2</v>
      </c>
    </row>
    <row r="32" spans="1:57" x14ac:dyDescent="0.3">
      <c r="H32">
        <f t="shared" si="12"/>
        <v>0.6</v>
      </c>
      <c r="I32">
        <f t="shared" si="13"/>
        <v>8.7472707972994161</v>
      </c>
      <c r="J32">
        <f t="shared" si="14"/>
        <v>5.7183354293968209</v>
      </c>
      <c r="K32">
        <f t="shared" si="15"/>
        <v>1.7419600919597409</v>
      </c>
      <c r="N32">
        <f t="shared" si="0"/>
        <v>0.6</v>
      </c>
      <c r="O32">
        <f t="shared" si="16"/>
        <v>9.7452591771953738</v>
      </c>
      <c r="P32">
        <f t="shared" si="17"/>
        <v>5.8760904374536223</v>
      </c>
      <c r="Q32">
        <f t="shared" si="18"/>
        <v>1.7644029187872272</v>
      </c>
      <c r="T32">
        <f t="shared" si="1"/>
        <v>0.6</v>
      </c>
      <c r="U32" s="2">
        <f t="shared" si="1"/>
        <v>8.7472707972994161</v>
      </c>
      <c r="V32" s="2">
        <f t="shared" si="2"/>
        <v>9.7452591771953738</v>
      </c>
      <c r="Y32">
        <f t="shared" si="3"/>
        <v>0.6</v>
      </c>
      <c r="Z32">
        <f t="shared" si="4"/>
        <v>5.7183354293968209</v>
      </c>
      <c r="AA32">
        <f t="shared" si="5"/>
        <v>5.8760904374536223</v>
      </c>
      <c r="AC32">
        <f t="shared" si="6"/>
        <v>0.6</v>
      </c>
      <c r="AD32">
        <f t="shared" si="7"/>
        <v>1.7419600919597409</v>
      </c>
      <c r="AE32">
        <f t="shared" si="8"/>
        <v>1.7644029187872272</v>
      </c>
      <c r="AF32">
        <f t="shared" si="9"/>
        <v>2.2442826827486329E-2</v>
      </c>
      <c r="AT32">
        <f t="shared" si="19"/>
        <v>0.6</v>
      </c>
      <c r="AU32">
        <f t="shared" si="20"/>
        <v>2.2442826827486329E-2</v>
      </c>
      <c r="BB32">
        <f t="shared" si="10"/>
        <v>2.4007382584185661</v>
      </c>
      <c r="BC32">
        <f t="shared" si="11"/>
        <v>4.3208269532645893E-2</v>
      </c>
    </row>
    <row r="33" spans="8:55" x14ac:dyDescent="0.3">
      <c r="H33">
        <f t="shared" si="12"/>
        <v>0.7</v>
      </c>
      <c r="I33">
        <f t="shared" si="13"/>
        <v>8.3972746193992815</v>
      </c>
      <c r="J33">
        <f t="shared" si="14"/>
        <v>6.5930625091267627</v>
      </c>
      <c r="K33">
        <f t="shared" si="15"/>
        <v>2.3575299888859202</v>
      </c>
      <c r="N33">
        <f t="shared" si="0"/>
        <v>0.7</v>
      </c>
      <c r="O33">
        <f t="shared" si="16"/>
        <v>9.7220044791641893</v>
      </c>
      <c r="P33">
        <f t="shared" si="17"/>
        <v>6.8506163551731598</v>
      </c>
      <c r="Q33">
        <f t="shared" si="18"/>
        <v>2.4007382584185661</v>
      </c>
      <c r="T33">
        <f t="shared" si="1"/>
        <v>0.7</v>
      </c>
      <c r="U33" s="2">
        <f t="shared" si="1"/>
        <v>8.3972746193992815</v>
      </c>
      <c r="V33" s="2">
        <f t="shared" si="2"/>
        <v>9.7220044791641893</v>
      </c>
      <c r="Y33">
        <f t="shared" si="3"/>
        <v>0.7</v>
      </c>
      <c r="Z33">
        <f t="shared" si="4"/>
        <v>6.5930625091267627</v>
      </c>
      <c r="AA33">
        <f t="shared" si="5"/>
        <v>6.8506163551731598</v>
      </c>
      <c r="AC33">
        <f t="shared" si="6"/>
        <v>0.7</v>
      </c>
      <c r="AD33">
        <f t="shared" si="7"/>
        <v>2.3575299888859202</v>
      </c>
      <c r="AE33">
        <f t="shared" si="8"/>
        <v>2.4007382584185661</v>
      </c>
      <c r="AF33">
        <f t="shared" si="9"/>
        <v>4.3208269532645893E-2</v>
      </c>
      <c r="AT33">
        <f t="shared" si="19"/>
        <v>0.7</v>
      </c>
      <c r="AU33">
        <f t="shared" si="20"/>
        <v>4.3208269532645893E-2</v>
      </c>
      <c r="BB33">
        <f t="shared" si="10"/>
        <v>3.1344099163317032</v>
      </c>
      <c r="BC33">
        <f t="shared" si="11"/>
        <v>7.5587303436110087E-2</v>
      </c>
    </row>
    <row r="34" spans="8:55" x14ac:dyDescent="0.3">
      <c r="H34">
        <f t="shared" si="12"/>
        <v>0.79999999999999993</v>
      </c>
      <c r="I34">
        <f t="shared" si="13"/>
        <v>8.0144930804953383</v>
      </c>
      <c r="J34">
        <f t="shared" si="14"/>
        <v>7.4327899710666907</v>
      </c>
      <c r="K34">
        <f t="shared" si="15"/>
        <v>3.0588226128955931</v>
      </c>
      <c r="N34">
        <f t="shared" si="0"/>
        <v>0.79999999999999993</v>
      </c>
      <c r="O34">
        <f t="shared" si="16"/>
        <v>9.6952566323724376</v>
      </c>
      <c r="P34">
        <f t="shared" si="17"/>
        <v>7.8228168030895784</v>
      </c>
      <c r="Q34">
        <f t="shared" si="18"/>
        <v>3.1344099163317032</v>
      </c>
      <c r="T34">
        <f t="shared" si="1"/>
        <v>0.79999999999999993</v>
      </c>
      <c r="U34" s="2">
        <f t="shared" si="1"/>
        <v>8.0144930804953383</v>
      </c>
      <c r="V34" s="2">
        <f t="shared" si="2"/>
        <v>9.6952566323724376</v>
      </c>
      <c r="Y34">
        <f t="shared" si="3"/>
        <v>0.79999999999999993</v>
      </c>
      <c r="Z34">
        <f t="shared" si="4"/>
        <v>7.4327899710666907</v>
      </c>
      <c r="AA34">
        <f t="shared" si="5"/>
        <v>7.8228168030895784</v>
      </c>
      <c r="AC34">
        <f t="shared" si="6"/>
        <v>0.79999999999999993</v>
      </c>
      <c r="AD34">
        <f t="shared" si="7"/>
        <v>3.0588226128955931</v>
      </c>
      <c r="AE34">
        <f t="shared" si="8"/>
        <v>3.1344099163317032</v>
      </c>
      <c r="AF34">
        <f t="shared" si="9"/>
        <v>7.5587303436110087E-2</v>
      </c>
      <c r="AT34">
        <f t="shared" si="19"/>
        <v>0.79999999999999993</v>
      </c>
      <c r="AU34">
        <f t="shared" si="20"/>
        <v>7.5587303436110087E-2</v>
      </c>
      <c r="BB34">
        <f t="shared" si="10"/>
        <v>3.9651678798025234</v>
      </c>
      <c r="BC34">
        <f t="shared" si="11"/>
        <v>0.12299380439778451</v>
      </c>
    </row>
    <row r="35" spans="8:55" x14ac:dyDescent="0.3">
      <c r="H35">
        <f t="shared" si="12"/>
        <v>0.89999999999999991</v>
      </c>
      <c r="I35">
        <f t="shared" si="13"/>
        <v>7.6064123635634351</v>
      </c>
      <c r="J35">
        <f t="shared" si="14"/>
        <v>8.234239279116224</v>
      </c>
      <c r="K35">
        <f t="shared" si="15"/>
        <v>3.8421740754047389</v>
      </c>
      <c r="N35">
        <f t="shared" si="0"/>
        <v>0.89999999999999991</v>
      </c>
      <c r="O35">
        <f t="shared" si="16"/>
        <v>9.6650525886652989</v>
      </c>
      <c r="P35">
        <f t="shared" si="17"/>
        <v>8.7923424663268221</v>
      </c>
      <c r="Q35">
        <f t="shared" si="18"/>
        <v>3.9651678798025234</v>
      </c>
      <c r="T35">
        <f t="shared" si="1"/>
        <v>0.89999999999999991</v>
      </c>
      <c r="U35" s="2">
        <f t="shared" si="1"/>
        <v>7.6064123635634351</v>
      </c>
      <c r="V35" s="2">
        <f t="shared" si="2"/>
        <v>9.6650525886652989</v>
      </c>
      <c r="Y35">
        <f t="shared" si="3"/>
        <v>0.89999999999999991</v>
      </c>
      <c r="Z35">
        <f t="shared" si="4"/>
        <v>8.234239279116224</v>
      </c>
      <c r="AA35">
        <f t="shared" si="5"/>
        <v>8.7923424663268221</v>
      </c>
      <c r="AC35">
        <f t="shared" si="6"/>
        <v>0.89999999999999991</v>
      </c>
      <c r="AD35">
        <f t="shared" si="7"/>
        <v>3.8421740754047389</v>
      </c>
      <c r="AE35">
        <f t="shared" si="8"/>
        <v>3.9651678798025234</v>
      </c>
      <c r="AF35">
        <f t="shared" si="9"/>
        <v>0.12299380439778451</v>
      </c>
      <c r="AT35">
        <f t="shared" si="19"/>
        <v>0.89999999999999991</v>
      </c>
      <c r="AU35">
        <f t="shared" si="20"/>
        <v>0.12299380439778451</v>
      </c>
      <c r="BB35">
        <f t="shared" si="10"/>
        <v>4.8927273893785319</v>
      </c>
      <c r="BC35">
        <f t="shared" si="11"/>
        <v>0.18909732424435344</v>
      </c>
    </row>
    <row r="36" spans="8:55" x14ac:dyDescent="0.3">
      <c r="H36">
        <f t="shared" si="12"/>
        <v>0.99999999999999989</v>
      </c>
      <c r="I36">
        <f t="shared" si="13"/>
        <v>7.1804940466520888</v>
      </c>
      <c r="J36">
        <f t="shared" si="14"/>
        <v>8.994880515472568</v>
      </c>
      <c r="K36">
        <f t="shared" si="15"/>
        <v>4.7036300651341785</v>
      </c>
      <c r="N36">
        <f t="shared" si="0"/>
        <v>0.99999999999999989</v>
      </c>
      <c r="O36">
        <f t="shared" si="16"/>
        <v>9.6314341707684168</v>
      </c>
      <c r="P36">
        <f t="shared" si="17"/>
        <v>9.7588477251933519</v>
      </c>
      <c r="Q36">
        <f t="shared" si="18"/>
        <v>4.8927273893785319</v>
      </c>
      <c r="T36">
        <f t="shared" si="1"/>
        <v>0.99999999999999989</v>
      </c>
      <c r="U36" s="2">
        <f t="shared" si="1"/>
        <v>7.1804940466520888</v>
      </c>
      <c r="V36" s="2">
        <f t="shared" si="2"/>
        <v>9.6314341707684168</v>
      </c>
      <c r="Y36">
        <f t="shared" si="3"/>
        <v>0.99999999999999989</v>
      </c>
      <c r="Z36">
        <f t="shared" si="4"/>
        <v>8.994880515472568</v>
      </c>
      <c r="AA36">
        <f t="shared" si="5"/>
        <v>9.7588477251933519</v>
      </c>
      <c r="AC36">
        <f t="shared" si="6"/>
        <v>0.99999999999999989</v>
      </c>
      <c r="AD36">
        <f t="shared" si="7"/>
        <v>4.7036300651341785</v>
      </c>
      <c r="AE36">
        <f t="shared" si="8"/>
        <v>4.8927273893785319</v>
      </c>
      <c r="AF36">
        <f t="shared" si="9"/>
        <v>0.18909732424435344</v>
      </c>
      <c r="AT36">
        <f t="shared" si="19"/>
        <v>0.99999999999999989</v>
      </c>
      <c r="AU36">
        <f t="shared" si="20"/>
        <v>0.18909732424435344</v>
      </c>
      <c r="BB36">
        <f t="shared" si="10"/>
        <v>5.9167693327517092</v>
      </c>
      <c r="BC36">
        <f t="shared" si="11"/>
        <v>0.27774874583701337</v>
      </c>
    </row>
    <row r="37" spans="8:55" x14ac:dyDescent="0.3">
      <c r="H37">
        <f t="shared" si="12"/>
        <v>1.0999999999999999</v>
      </c>
      <c r="I37">
        <f t="shared" si="13"/>
        <v>6.743917251911002</v>
      </c>
      <c r="J37">
        <f t="shared" si="14"/>
        <v>9.7129299201377766</v>
      </c>
      <c r="K37">
        <f t="shared" si="15"/>
        <v>5.6390205869146959</v>
      </c>
      <c r="N37">
        <f t="shared" si="0"/>
        <v>1.0999999999999999</v>
      </c>
      <c r="O37">
        <f t="shared" si="16"/>
        <v>9.5944479486470247</v>
      </c>
      <c r="P37">
        <f t="shared" si="17"/>
        <v>10.721991142270193</v>
      </c>
      <c r="Q37">
        <f t="shared" si="18"/>
        <v>5.9167693327517092</v>
      </c>
      <c r="T37">
        <f t="shared" si="1"/>
        <v>1.0999999999999999</v>
      </c>
      <c r="U37" s="2">
        <f t="shared" si="1"/>
        <v>6.743917251911002</v>
      </c>
      <c r="V37" s="2">
        <f t="shared" si="2"/>
        <v>9.5944479486470247</v>
      </c>
      <c r="Y37">
        <f t="shared" si="3"/>
        <v>1.0999999999999999</v>
      </c>
      <c r="Z37">
        <f t="shared" si="4"/>
        <v>9.7129299201377766</v>
      </c>
      <c r="AA37">
        <f t="shared" si="5"/>
        <v>10.721991142270193</v>
      </c>
      <c r="AC37">
        <f t="shared" si="6"/>
        <v>1.0999999999999999</v>
      </c>
      <c r="AD37">
        <f t="shared" si="7"/>
        <v>5.6390205869146959</v>
      </c>
      <c r="AE37">
        <f t="shared" si="8"/>
        <v>5.9167693327517092</v>
      </c>
      <c r="AF37">
        <f t="shared" si="9"/>
        <v>0.27774874583701337</v>
      </c>
      <c r="AT37">
        <f t="shared" si="19"/>
        <v>1.0999999999999999</v>
      </c>
      <c r="AU37">
        <f t="shared" si="20"/>
        <v>0.27774874583701337</v>
      </c>
      <c r="BB37">
        <f t="shared" si="10"/>
        <v>7.0369406867219642</v>
      </c>
      <c r="BC37">
        <f t="shared" si="11"/>
        <v>0.39290752153393527</v>
      </c>
    </row>
    <row r="38" spans="8:55" x14ac:dyDescent="0.3">
      <c r="H38">
        <f t="shared" si="12"/>
        <v>1.2</v>
      </c>
      <c r="I38">
        <f t="shared" si="13"/>
        <v>6.3033653436856723</v>
      </c>
      <c r="J38">
        <f t="shared" si="14"/>
        <v>10.387321645328877</v>
      </c>
      <c r="K38">
        <f t="shared" si="15"/>
        <v>6.6440331651880289</v>
      </c>
      <c r="N38">
        <f t="shared" si="0"/>
        <v>1.2</v>
      </c>
      <c r="O38">
        <f t="shared" si="16"/>
        <v>9.5541451020874</v>
      </c>
      <c r="P38">
        <f t="shared" si="17"/>
        <v>11.681435937134896</v>
      </c>
      <c r="Q38">
        <f t="shared" si="18"/>
        <v>7.0369406867219642</v>
      </c>
      <c r="T38">
        <f t="shared" si="1"/>
        <v>1.2</v>
      </c>
      <c r="U38" s="2">
        <f t="shared" si="1"/>
        <v>6.3033653436856723</v>
      </c>
      <c r="V38" s="2">
        <f t="shared" si="2"/>
        <v>9.5541451020874</v>
      </c>
      <c r="Y38">
        <f t="shared" si="3"/>
        <v>1.2</v>
      </c>
      <c r="Z38">
        <f t="shared" si="4"/>
        <v>10.387321645328877</v>
      </c>
      <c r="AA38">
        <f t="shared" si="5"/>
        <v>11.681435937134896</v>
      </c>
      <c r="AC38">
        <f t="shared" si="6"/>
        <v>1.2</v>
      </c>
      <c r="AD38">
        <f t="shared" si="7"/>
        <v>6.6440331651880289</v>
      </c>
      <c r="AE38">
        <f t="shared" si="8"/>
        <v>7.0369406867219642</v>
      </c>
      <c r="AF38">
        <f t="shared" si="9"/>
        <v>0.39290752153393527</v>
      </c>
      <c r="AT38">
        <f t="shared" si="19"/>
        <v>1.2</v>
      </c>
      <c r="AU38">
        <f t="shared" si="20"/>
        <v>0.39290752153393527</v>
      </c>
      <c r="BB38">
        <f t="shared" si="10"/>
        <v>8.2528550059458912</v>
      </c>
      <c r="BC38">
        <f t="shared" si="11"/>
        <v>0.53857284950654627</v>
      </c>
    </row>
    <row r="39" spans="8:55" x14ac:dyDescent="0.3">
      <c r="H39">
        <f t="shared" si="12"/>
        <v>1.3</v>
      </c>
      <c r="I39">
        <f t="shared" si="13"/>
        <v>5.8648642676487457</v>
      </c>
      <c r="J39">
        <f t="shared" si="14"/>
        <v>11.017658179697444</v>
      </c>
      <c r="K39">
        <f t="shared" si="15"/>
        <v>7.7142821564393449</v>
      </c>
      <c r="N39">
        <f t="shared" si="0"/>
        <v>1.3</v>
      </c>
      <c r="O39">
        <f t="shared" si="16"/>
        <v>9.5105812701965089</v>
      </c>
      <c r="P39">
        <f t="shared" si="17"/>
        <v>12.636850447343637</v>
      </c>
      <c r="Q39">
        <f t="shared" si="18"/>
        <v>8.2528550059458912</v>
      </c>
      <c r="T39">
        <f t="shared" si="1"/>
        <v>1.3</v>
      </c>
      <c r="U39" s="2">
        <f t="shared" si="1"/>
        <v>5.8648642676487457</v>
      </c>
      <c r="V39" s="2">
        <f t="shared" si="2"/>
        <v>9.5105812701965089</v>
      </c>
      <c r="Y39">
        <f t="shared" si="3"/>
        <v>1.3</v>
      </c>
      <c r="Z39">
        <f t="shared" si="4"/>
        <v>11.017658179697444</v>
      </c>
      <c r="AA39">
        <f t="shared" si="5"/>
        <v>12.636850447343637</v>
      </c>
      <c r="AC39">
        <f t="shared" si="6"/>
        <v>1.3</v>
      </c>
      <c r="AD39">
        <f t="shared" si="7"/>
        <v>7.7142821564393449</v>
      </c>
      <c r="AE39">
        <f t="shared" si="8"/>
        <v>8.2528550059458912</v>
      </c>
      <c r="AF39">
        <f t="shared" si="9"/>
        <v>0.53857284950654627</v>
      </c>
      <c r="AT39">
        <f t="shared" si="19"/>
        <v>1.3</v>
      </c>
      <c r="AU39">
        <f t="shared" si="20"/>
        <v>0.53857284950654627</v>
      </c>
      <c r="BB39">
        <f t="shared" si="10"/>
        <v>9.564092957031237</v>
      </c>
      <c r="BC39">
        <f t="shared" si="11"/>
        <v>0.71872066128390344</v>
      </c>
    </row>
    <row r="40" spans="8:55" x14ac:dyDescent="0.3">
      <c r="H40">
        <f t="shared" si="12"/>
        <v>1.4000000000000001</v>
      </c>
      <c r="I40">
        <f t="shared" si="13"/>
        <v>5.4336744084501243</v>
      </c>
      <c r="J40">
        <f t="shared" si="14"/>
        <v>11.604144606462318</v>
      </c>
      <c r="K40">
        <f t="shared" si="15"/>
        <v>8.8453722957473335</v>
      </c>
      <c r="N40">
        <f t="shared" si="0"/>
        <v>1.4000000000000001</v>
      </c>
      <c r="O40">
        <f t="shared" si="16"/>
        <v>9.4638163885776461</v>
      </c>
      <c r="P40">
        <f t="shared" si="17"/>
        <v>13.587908574363288</v>
      </c>
      <c r="Q40">
        <f t="shared" si="18"/>
        <v>9.564092957031237</v>
      </c>
      <c r="T40">
        <f t="shared" si="1"/>
        <v>1.4000000000000001</v>
      </c>
      <c r="U40" s="2">
        <f t="shared" si="1"/>
        <v>5.4336744084501243</v>
      </c>
      <c r="V40" s="2">
        <f t="shared" si="2"/>
        <v>9.4638163885776461</v>
      </c>
      <c r="Y40">
        <f t="shared" si="3"/>
        <v>1.4000000000000001</v>
      </c>
      <c r="Z40">
        <f t="shared" si="4"/>
        <v>11.604144606462318</v>
      </c>
      <c r="AA40">
        <f t="shared" si="5"/>
        <v>13.587908574363288</v>
      </c>
      <c r="AC40">
        <f t="shared" si="6"/>
        <v>1.4000000000000001</v>
      </c>
      <c r="AD40">
        <f t="shared" si="7"/>
        <v>8.8453722957473335</v>
      </c>
      <c r="AE40">
        <f t="shared" si="8"/>
        <v>9.564092957031237</v>
      </c>
      <c r="AF40">
        <f t="shared" si="9"/>
        <v>0.71872066128390344</v>
      </c>
      <c r="AT40">
        <f t="shared" si="19"/>
        <v>1.4000000000000001</v>
      </c>
      <c r="AU40">
        <f t="shared" si="20"/>
        <v>0.71872066128390344</v>
      </c>
      <c r="BB40">
        <f t="shared" si="10"/>
        <v>10.970202896410454</v>
      </c>
      <c r="BC40">
        <f t="shared" si="11"/>
        <v>0.93724776797463782</v>
      </c>
    </row>
    <row r="41" spans="8:55" x14ac:dyDescent="0.3">
      <c r="H41">
        <f t="shared" si="12"/>
        <v>1.5000000000000002</v>
      </c>
      <c r="I41">
        <f t="shared" si="13"/>
        <v>5.014233409467006</v>
      </c>
      <c r="J41">
        <f t="shared" si="14"/>
        <v>12.14751204730733</v>
      </c>
      <c r="K41">
        <f t="shared" si="15"/>
        <v>10.032955128435816</v>
      </c>
      <c r="N41">
        <f t="shared" si="0"/>
        <v>1.5000000000000002</v>
      </c>
      <c r="O41">
        <f t="shared" si="16"/>
        <v>9.4139145149960015</v>
      </c>
      <c r="P41">
        <f t="shared" si="17"/>
        <v>14.534290213221052</v>
      </c>
      <c r="Q41">
        <f t="shared" si="18"/>
        <v>10.970202896410454</v>
      </c>
      <c r="T41">
        <f t="shared" si="1"/>
        <v>1.5000000000000002</v>
      </c>
      <c r="U41" s="2">
        <f t="shared" si="1"/>
        <v>5.014233409467006</v>
      </c>
      <c r="V41" s="2">
        <f t="shared" si="2"/>
        <v>9.4139145149960015</v>
      </c>
      <c r="Y41">
        <f t="shared" si="3"/>
        <v>1.5000000000000002</v>
      </c>
      <c r="Z41">
        <f t="shared" si="4"/>
        <v>12.14751204730733</v>
      </c>
      <c r="AA41">
        <f t="shared" si="5"/>
        <v>14.534290213221052</v>
      </c>
      <c r="AC41">
        <f t="shared" si="6"/>
        <v>1.5000000000000002</v>
      </c>
      <c r="AD41">
        <f t="shared" si="7"/>
        <v>10.032955128435816</v>
      </c>
      <c r="AE41">
        <f t="shared" si="8"/>
        <v>10.970202896410454</v>
      </c>
      <c r="AF41">
        <f t="shared" si="9"/>
        <v>0.93724776797463782</v>
      </c>
      <c r="AT41">
        <f t="shared" si="19"/>
        <v>1.5000000000000002</v>
      </c>
      <c r="AU41">
        <f t="shared" si="20"/>
        <v>0.93724776797463782</v>
      </c>
      <c r="BB41">
        <f t="shared" si="10"/>
        <v>12.470701490307539</v>
      </c>
      <c r="BC41">
        <f t="shared" si="11"/>
        <v>1.1979239900936545</v>
      </c>
    </row>
    <row r="42" spans="8:55" x14ac:dyDescent="0.3">
      <c r="H42">
        <f t="shared" si="12"/>
        <v>1.6000000000000003</v>
      </c>
      <c r="I42">
        <f t="shared" si="13"/>
        <v>4.6101440901726827</v>
      </c>
      <c r="J42">
        <f t="shared" si="14"/>
        <v>12.648935388254031</v>
      </c>
      <c r="K42">
        <f t="shared" si="15"/>
        <v>11.272777500213884</v>
      </c>
      <c r="N42">
        <f t="shared" si="0"/>
        <v>1.6000000000000003</v>
      </c>
      <c r="O42">
        <f t="shared" si="16"/>
        <v>9.3609436443979295</v>
      </c>
      <c r="P42">
        <f t="shared" si="17"/>
        <v>15.475681664720652</v>
      </c>
      <c r="Q42">
        <f t="shared" si="18"/>
        <v>12.470701490307539</v>
      </c>
      <c r="T42">
        <f t="shared" si="1"/>
        <v>1.6000000000000003</v>
      </c>
      <c r="U42" s="2">
        <f t="shared" si="1"/>
        <v>4.6101440901726827</v>
      </c>
      <c r="V42" s="2">
        <f t="shared" si="2"/>
        <v>9.3609436443979295</v>
      </c>
      <c r="Y42">
        <f t="shared" si="3"/>
        <v>1.6000000000000003</v>
      </c>
      <c r="Z42">
        <f t="shared" si="4"/>
        <v>12.648935388254031</v>
      </c>
      <c r="AA42">
        <f t="shared" si="5"/>
        <v>15.475681664720652</v>
      </c>
      <c r="AC42">
        <f t="shared" si="6"/>
        <v>1.6000000000000003</v>
      </c>
      <c r="AD42">
        <f t="shared" si="7"/>
        <v>11.272777500213884</v>
      </c>
      <c r="AE42">
        <f t="shared" si="8"/>
        <v>12.470701490307539</v>
      </c>
      <c r="AF42">
        <f t="shared" si="9"/>
        <v>1.1979239900936545</v>
      </c>
      <c r="AT42">
        <f t="shared" si="19"/>
        <v>1.6000000000000003</v>
      </c>
      <c r="AU42">
        <f t="shared" si="20"/>
        <v>1.1979239900936545</v>
      </c>
      <c r="BB42">
        <f t="shared" si="10"/>
        <v>14.065074375001593</v>
      </c>
      <c r="BC42">
        <f t="shared" si="11"/>
        <v>1.5043526155114435</v>
      </c>
    </row>
    <row r="43" spans="8:55" x14ac:dyDescent="0.3">
      <c r="H43">
        <f t="shared" si="12"/>
        <v>1.7000000000000004</v>
      </c>
      <c r="I43">
        <f t="shared" si="13"/>
        <v>4.2241995301733519</v>
      </c>
      <c r="J43">
        <f t="shared" si="14"/>
        <v>13.1099497972713</v>
      </c>
      <c r="K43">
        <f t="shared" si="15"/>
        <v>12.56072175949015</v>
      </c>
      <c r="N43">
        <f t="shared" si="0"/>
        <v>1.7000000000000004</v>
      </c>
      <c r="O43">
        <f t="shared" si="16"/>
        <v>9.3049755141912662</v>
      </c>
      <c r="P43">
        <f t="shared" si="17"/>
        <v>16.411776029160446</v>
      </c>
      <c r="Q43">
        <f t="shared" si="18"/>
        <v>14.065074375001593</v>
      </c>
      <c r="T43">
        <f t="shared" si="1"/>
        <v>1.7000000000000004</v>
      </c>
      <c r="U43" s="2">
        <f t="shared" si="1"/>
        <v>4.2241995301733519</v>
      </c>
      <c r="V43" s="2">
        <f t="shared" si="2"/>
        <v>9.3049755141912662</v>
      </c>
      <c r="Y43">
        <f t="shared" si="3"/>
        <v>1.7000000000000004</v>
      </c>
      <c r="Z43">
        <f t="shared" si="4"/>
        <v>13.1099497972713</v>
      </c>
      <c r="AA43">
        <f t="shared" si="5"/>
        <v>16.411776029160446</v>
      </c>
      <c r="AC43">
        <f t="shared" si="6"/>
        <v>1.7000000000000004</v>
      </c>
      <c r="AD43">
        <f t="shared" si="7"/>
        <v>12.56072175949015</v>
      </c>
      <c r="AE43">
        <f t="shared" si="8"/>
        <v>14.065074375001593</v>
      </c>
      <c r="AF43">
        <f t="shared" si="9"/>
        <v>1.5043526155114435</v>
      </c>
      <c r="AT43">
        <f t="shared" si="19"/>
        <v>1.7000000000000004</v>
      </c>
      <c r="AU43">
        <f t="shared" si="20"/>
        <v>1.5043526155114435</v>
      </c>
      <c r="BB43">
        <f t="shared" si="10"/>
        <v>15.752776855488595</v>
      </c>
      <c r="BC43">
        <f t="shared" si="11"/>
        <v>1.8599391186204475</v>
      </c>
    </row>
    <row r="44" spans="8:55" x14ac:dyDescent="0.3">
      <c r="H44">
        <f t="shared" si="12"/>
        <v>1.8000000000000005</v>
      </c>
      <c r="I44">
        <f t="shared" si="13"/>
        <v>3.8584364905978763</v>
      </c>
      <c r="J44">
        <f t="shared" si="14"/>
        <v>13.532369750288636</v>
      </c>
      <c r="K44">
        <f t="shared" si="15"/>
        <v>13.892837736868147</v>
      </c>
      <c r="N44">
        <f t="shared" si="0"/>
        <v>1.8000000000000005</v>
      </c>
      <c r="O44">
        <f t="shared" si="16"/>
        <v>9.2460854007306228</v>
      </c>
      <c r="P44">
        <f t="shared" si="17"/>
        <v>17.342273580579572</v>
      </c>
      <c r="Q44">
        <f t="shared" si="18"/>
        <v>15.752776855488595</v>
      </c>
      <c r="T44">
        <f t="shared" si="1"/>
        <v>1.8000000000000005</v>
      </c>
      <c r="U44" s="2">
        <f t="shared" si="1"/>
        <v>3.8584364905978763</v>
      </c>
      <c r="V44" s="2">
        <f t="shared" si="2"/>
        <v>9.2460854007306228</v>
      </c>
      <c r="Y44">
        <f t="shared" si="3"/>
        <v>1.8000000000000005</v>
      </c>
      <c r="Z44">
        <f t="shared" si="4"/>
        <v>13.532369750288636</v>
      </c>
      <c r="AA44">
        <f t="shared" si="5"/>
        <v>17.342273580579572</v>
      </c>
      <c r="AC44">
        <f t="shared" si="6"/>
        <v>1.8000000000000005</v>
      </c>
      <c r="AD44">
        <f t="shared" si="7"/>
        <v>13.892837736868147</v>
      </c>
      <c r="AE44">
        <f t="shared" si="8"/>
        <v>15.752776855488595</v>
      </c>
      <c r="AF44">
        <f t="shared" si="9"/>
        <v>1.8599391186204475</v>
      </c>
      <c r="AT44">
        <f t="shared" si="19"/>
        <v>1.8000000000000005</v>
      </c>
      <c r="AU44">
        <f t="shared" si="20"/>
        <v>1.8599391186204475</v>
      </c>
      <c r="BB44">
        <f t="shared" si="10"/>
        <v>17.533234640550205</v>
      </c>
      <c r="BC44">
        <f t="shared" si="11"/>
        <v>2.2678677462002046</v>
      </c>
    </row>
    <row r="45" spans="8:55" x14ac:dyDescent="0.3">
      <c r="H45">
        <f t="shared" si="12"/>
        <v>1.9000000000000006</v>
      </c>
      <c r="I45">
        <f t="shared" si="13"/>
        <v>3.5142084125314348</v>
      </c>
      <c r="J45">
        <f t="shared" si="14"/>
        <v>13.918213399348424</v>
      </c>
      <c r="K45">
        <f t="shared" si="15"/>
        <v>15.26536689435</v>
      </c>
      <c r="N45">
        <f t="shared" si="0"/>
        <v>1.9000000000000006</v>
      </c>
      <c r="O45">
        <f t="shared" si="16"/>
        <v>9.1843519079815898</v>
      </c>
      <c r="P45">
        <f t="shared" si="17"/>
        <v>18.266882120652635</v>
      </c>
      <c r="Q45">
        <f t="shared" si="18"/>
        <v>17.533234640550205</v>
      </c>
      <c r="T45">
        <f t="shared" si="1"/>
        <v>1.9000000000000006</v>
      </c>
      <c r="U45" s="2">
        <f t="shared" si="1"/>
        <v>3.5142084125314348</v>
      </c>
      <c r="V45" s="2">
        <f t="shared" si="2"/>
        <v>9.1843519079815898</v>
      </c>
      <c r="Y45">
        <f t="shared" si="3"/>
        <v>1.9000000000000006</v>
      </c>
      <c r="Z45">
        <f t="shared" si="4"/>
        <v>13.918213399348424</v>
      </c>
      <c r="AA45">
        <f t="shared" si="5"/>
        <v>18.266882120652635</v>
      </c>
      <c r="AC45">
        <f t="shared" si="6"/>
        <v>1.9000000000000006</v>
      </c>
      <c r="AD45">
        <f t="shared" si="7"/>
        <v>15.26536689435</v>
      </c>
      <c r="AE45">
        <f t="shared" si="8"/>
        <v>17.533234640550205</v>
      </c>
      <c r="AF45">
        <f t="shared" si="9"/>
        <v>2.2678677462002046</v>
      </c>
      <c r="AT45">
        <f t="shared" si="19"/>
        <v>1.9000000000000006</v>
      </c>
      <c r="AU45">
        <f t="shared" si="20"/>
        <v>2.2678677462002046</v>
      </c>
      <c r="BB45">
        <f t="shared" si="10"/>
        <v>19.405844612155377</v>
      </c>
      <c r="BC45">
        <f t="shared" si="11"/>
        <v>2.7310853358078759</v>
      </c>
    </row>
    <row r="46" spans="8:55" x14ac:dyDescent="0.3">
      <c r="H46">
        <f t="shared" si="12"/>
        <v>2.0000000000000004</v>
      </c>
      <c r="I46">
        <f t="shared" si="13"/>
        <v>3.1922700057821682</v>
      </c>
      <c r="J46">
        <f t="shared" si="14"/>
        <v>14.269634240601567</v>
      </c>
      <c r="K46">
        <f t="shared" si="15"/>
        <v>16.674759276347501</v>
      </c>
      <c r="N46">
        <f t="shared" si="0"/>
        <v>2.0000000000000004</v>
      </c>
      <c r="O46">
        <f t="shared" si="16"/>
        <v>9.1198567493605243</v>
      </c>
      <c r="P46">
        <f t="shared" si="17"/>
        <v>19.185317311450795</v>
      </c>
      <c r="Q46">
        <f t="shared" si="18"/>
        <v>19.405844612155377</v>
      </c>
      <c r="T46">
        <f t="shared" si="1"/>
        <v>2.0000000000000004</v>
      </c>
      <c r="U46" s="2">
        <f t="shared" si="1"/>
        <v>3.1922700057821682</v>
      </c>
      <c r="V46" s="2">
        <f t="shared" si="2"/>
        <v>9.1198567493605243</v>
      </c>
      <c r="Y46">
        <f t="shared" si="3"/>
        <v>2.0000000000000004</v>
      </c>
      <c r="Z46">
        <f t="shared" si="4"/>
        <v>14.269634240601567</v>
      </c>
      <c r="AA46">
        <f t="shared" si="5"/>
        <v>19.185317311450795</v>
      </c>
      <c r="AC46">
        <f t="shared" si="6"/>
        <v>2.0000000000000004</v>
      </c>
      <c r="AD46">
        <f t="shared" si="7"/>
        <v>16.674759276347501</v>
      </c>
      <c r="AE46">
        <f t="shared" si="8"/>
        <v>19.405844612155377</v>
      </c>
      <c r="AF46">
        <f t="shared" si="9"/>
        <v>2.7310853358078759</v>
      </c>
      <c r="AT46">
        <f t="shared" si="19"/>
        <v>2.0000000000000004</v>
      </c>
      <c r="AU46">
        <f t="shared" si="20"/>
        <v>2.7310853358078759</v>
      </c>
      <c r="BB46">
        <f t="shared" si="10"/>
        <v>21.369975627047261</v>
      </c>
      <c r="BC46">
        <f t="shared" si="11"/>
        <v>3.2522915766106912</v>
      </c>
    </row>
    <row r="47" spans="8:55" x14ac:dyDescent="0.3">
      <c r="H47">
        <f t="shared" si="12"/>
        <v>2.1000000000000005</v>
      </c>
      <c r="I47">
        <f t="shared" si="13"/>
        <v>2.8928666497820741</v>
      </c>
      <c r="J47">
        <f t="shared" si="14"/>
        <v>14.588861241179783</v>
      </c>
      <c r="K47">
        <f t="shared" si="15"/>
        <v>18.117684050436569</v>
      </c>
      <c r="N47">
        <f t="shared" si="0"/>
        <v>2.1000000000000005</v>
      </c>
      <c r="O47">
        <f t="shared" si="16"/>
        <v>9.0526845237625615</v>
      </c>
      <c r="P47">
        <f t="shared" si="17"/>
        <v>20.097302986386847</v>
      </c>
      <c r="Q47">
        <f t="shared" si="18"/>
        <v>21.369975627047261</v>
      </c>
      <c r="T47">
        <f t="shared" si="1"/>
        <v>2.1000000000000005</v>
      </c>
      <c r="U47" s="2">
        <f t="shared" si="1"/>
        <v>2.8928666497820741</v>
      </c>
      <c r="V47" s="2">
        <f t="shared" si="2"/>
        <v>9.0526845237625615</v>
      </c>
      <c r="Y47">
        <f t="shared" si="3"/>
        <v>2.1000000000000005</v>
      </c>
      <c r="Z47">
        <f t="shared" si="4"/>
        <v>14.588861241179783</v>
      </c>
      <c r="AA47">
        <f t="shared" si="5"/>
        <v>20.097302986386847</v>
      </c>
      <c r="AC47">
        <f t="shared" si="6"/>
        <v>2.1000000000000005</v>
      </c>
      <c r="AD47">
        <f t="shared" si="7"/>
        <v>18.117684050436569</v>
      </c>
      <c r="AE47">
        <f t="shared" si="8"/>
        <v>21.369975627047261</v>
      </c>
      <c r="AF47">
        <f t="shared" si="9"/>
        <v>3.2522915766106912</v>
      </c>
      <c r="BB47">
        <f t="shared" si="10"/>
        <v>23.424969348304757</v>
      </c>
      <c r="BC47">
        <f t="shared" si="11"/>
        <v>3.8339348405012998</v>
      </c>
    </row>
    <row r="48" spans="8:55" x14ac:dyDescent="0.3">
      <c r="H48">
        <f t="shared" si="12"/>
        <v>2.2000000000000006</v>
      </c>
      <c r="I48">
        <f t="shared" si="13"/>
        <v>2.615823233680814</v>
      </c>
      <c r="J48">
        <f t="shared" si="14"/>
        <v>14.878147906157992</v>
      </c>
      <c r="K48">
        <f t="shared" si="15"/>
        <v>19.591034507803457</v>
      </c>
      <c r="N48">
        <f t="shared" si="0"/>
        <v>2.2000000000000006</v>
      </c>
      <c r="O48">
        <f t="shared" si="16"/>
        <v>8.9829224867993496</v>
      </c>
      <c r="P48">
        <f t="shared" si="17"/>
        <v>21.002571438763102</v>
      </c>
      <c r="Q48">
        <f t="shared" si="18"/>
        <v>23.424969348304757</v>
      </c>
      <c r="T48">
        <f t="shared" si="1"/>
        <v>2.2000000000000006</v>
      </c>
      <c r="U48" s="2">
        <f t="shared" si="1"/>
        <v>2.615823233680814</v>
      </c>
      <c r="V48" s="2">
        <f t="shared" si="2"/>
        <v>8.9829224867993496</v>
      </c>
      <c r="Y48">
        <f t="shared" si="3"/>
        <v>2.2000000000000006</v>
      </c>
      <c r="Z48">
        <f t="shared" si="4"/>
        <v>14.878147906157992</v>
      </c>
      <c r="AA48">
        <f t="shared" si="5"/>
        <v>21.002571438763102</v>
      </c>
      <c r="AC48">
        <f t="shared" si="6"/>
        <v>2.2000000000000006</v>
      </c>
      <c r="AD48">
        <f t="shared" si="7"/>
        <v>19.591034507803457</v>
      </c>
      <c r="AE48">
        <f t="shared" si="8"/>
        <v>23.424969348304757</v>
      </c>
      <c r="AF48">
        <f t="shared" si="9"/>
        <v>3.8339348405012998</v>
      </c>
      <c r="BB48">
        <f t="shared" si="10"/>
        <v>25.570141104615065</v>
      </c>
      <c r="BC48">
        <f t="shared" si="11"/>
        <v>4.4782126900274051</v>
      </c>
    </row>
    <row r="49" spans="8:55" x14ac:dyDescent="0.3">
      <c r="H49">
        <f t="shared" si="12"/>
        <v>2.3000000000000007</v>
      </c>
      <c r="I49">
        <f t="shared" si="13"/>
        <v>2.3606284787581684</v>
      </c>
      <c r="J49">
        <f t="shared" si="14"/>
        <v>15.139730229526073</v>
      </c>
      <c r="K49">
        <f t="shared" si="15"/>
        <v>21.09192841458766</v>
      </c>
      <c r="N49">
        <f t="shared" si="0"/>
        <v>2.3000000000000007</v>
      </c>
      <c r="O49">
        <f t="shared" si="16"/>
        <v>8.9106603182700734</v>
      </c>
      <c r="P49">
        <f t="shared" si="17"/>
        <v>21.900863687443035</v>
      </c>
      <c r="Q49">
        <f t="shared" si="18"/>
        <v>25.570141104615065</v>
      </c>
      <c r="T49">
        <f t="shared" si="1"/>
        <v>2.3000000000000007</v>
      </c>
      <c r="U49" s="2">
        <f t="shared" si="1"/>
        <v>2.3606284787581684</v>
      </c>
      <c r="V49" s="2">
        <f t="shared" si="2"/>
        <v>8.9106603182700734</v>
      </c>
      <c r="Y49">
        <f t="shared" si="3"/>
        <v>2.3000000000000007</v>
      </c>
      <c r="Z49">
        <f t="shared" si="4"/>
        <v>15.139730229526073</v>
      </c>
      <c r="AA49">
        <f t="shared" si="5"/>
        <v>21.900863687443035</v>
      </c>
      <c r="AC49">
        <f t="shared" si="6"/>
        <v>2.3000000000000007</v>
      </c>
      <c r="AD49">
        <f t="shared" si="7"/>
        <v>21.09192841458766</v>
      </c>
      <c r="AE49">
        <f t="shared" si="8"/>
        <v>25.570141104615065</v>
      </c>
      <c r="AF49">
        <f t="shared" si="9"/>
        <v>4.4782126900274051</v>
      </c>
      <c r="BB49">
        <f t="shared" si="10"/>
        <v>27.804780774950718</v>
      </c>
      <c r="BC49">
        <f t="shared" si="11"/>
        <v>5.1870761950166617</v>
      </c>
    </row>
    <row r="50" spans="8:55" x14ac:dyDescent="0.3">
      <c r="H50">
        <f t="shared" si="12"/>
        <v>2.4000000000000008</v>
      </c>
      <c r="I50">
        <f t="shared" si="13"/>
        <v>2.1265120853299058</v>
      </c>
      <c r="J50">
        <f t="shared" si="14"/>
        <v>15.375793077401889</v>
      </c>
      <c r="K50">
        <f t="shared" si="15"/>
        <v>22.617704579934056</v>
      </c>
      <c r="N50">
        <f t="shared" si="0"/>
        <v>2.4000000000000008</v>
      </c>
      <c r="O50">
        <f t="shared" si="16"/>
        <v>8.8359898868847289</v>
      </c>
      <c r="P50">
        <f t="shared" si="17"/>
        <v>22.791929719270044</v>
      </c>
      <c r="Q50">
        <f t="shared" si="18"/>
        <v>27.804780774950718</v>
      </c>
      <c r="T50">
        <f t="shared" si="1"/>
        <v>2.4000000000000008</v>
      </c>
      <c r="U50" s="2">
        <f t="shared" si="1"/>
        <v>2.1265120853299058</v>
      </c>
      <c r="V50" s="2">
        <f t="shared" si="2"/>
        <v>8.8359898868847289</v>
      </c>
      <c r="Y50">
        <f t="shared" si="3"/>
        <v>2.4000000000000008</v>
      </c>
      <c r="Z50">
        <f t="shared" si="4"/>
        <v>15.375793077401889</v>
      </c>
      <c r="AA50">
        <f t="shared" si="5"/>
        <v>22.791929719270044</v>
      </c>
      <c r="AC50">
        <f t="shared" si="6"/>
        <v>2.4000000000000008</v>
      </c>
      <c r="AD50">
        <f t="shared" si="7"/>
        <v>22.617704579934056</v>
      </c>
      <c r="AE50">
        <f t="shared" si="8"/>
        <v>27.804780774950718</v>
      </c>
      <c r="AF50">
        <f t="shared" si="9"/>
        <v>5.1870761950166617</v>
      </c>
      <c r="BB50">
        <f t="shared" si="10"/>
        <v>30.128153696312147</v>
      </c>
      <c r="BC50">
        <f t="shared" si="11"/>
        <v>5.9622372482112524</v>
      </c>
    </row>
    <row r="51" spans="8:55" x14ac:dyDescent="0.3">
      <c r="H51">
        <f t="shared" si="12"/>
        <v>2.5000000000000009</v>
      </c>
      <c r="I51">
        <f t="shared" si="13"/>
        <v>1.9125131541898863</v>
      </c>
      <c r="J51">
        <f t="shared" si="14"/>
        <v>15.58844428593488</v>
      </c>
      <c r="K51">
        <f t="shared" si="15"/>
        <v>24.165916448100894</v>
      </c>
      <c r="N51">
        <f t="shared" si="0"/>
        <v>2.5000000000000009</v>
      </c>
      <c r="O51">
        <f t="shared" si="16"/>
        <v>8.7590050132474353</v>
      </c>
      <c r="P51">
        <f t="shared" si="17"/>
        <v>23.675528707958517</v>
      </c>
      <c r="Q51">
        <f t="shared" si="18"/>
        <v>30.128153696312147</v>
      </c>
      <c r="T51">
        <f t="shared" si="1"/>
        <v>2.5000000000000009</v>
      </c>
      <c r="U51" s="2">
        <f t="shared" si="1"/>
        <v>1.9125131541898863</v>
      </c>
      <c r="V51" s="2">
        <f t="shared" si="2"/>
        <v>8.7590050132474353</v>
      </c>
      <c r="Y51">
        <f t="shared" si="3"/>
        <v>2.5000000000000009</v>
      </c>
      <c r="Z51">
        <f t="shared" si="4"/>
        <v>15.58844428593488</v>
      </c>
      <c r="AA51">
        <f t="shared" si="5"/>
        <v>23.675528707958517</v>
      </c>
      <c r="AC51">
        <f t="shared" si="6"/>
        <v>2.5000000000000009</v>
      </c>
      <c r="AD51">
        <f t="shared" si="7"/>
        <v>24.165916448100894</v>
      </c>
      <c r="AE51">
        <f t="shared" si="8"/>
        <v>30.128153696312147</v>
      </c>
      <c r="AF51">
        <f t="shared" si="9"/>
        <v>5.9622372482112524</v>
      </c>
      <c r="BB51">
        <f t="shared" si="10"/>
        <v>32.539501592174233</v>
      </c>
      <c r="BC51">
        <f t="shared" si="11"/>
        <v>6.805178149708901</v>
      </c>
    </row>
    <row r="52" spans="8:55" x14ac:dyDescent="0.3">
      <c r="H52">
        <f t="shared" si="12"/>
        <v>2.600000000000001</v>
      </c>
      <c r="I52">
        <f t="shared" si="13"/>
        <v>1.717539218679935</v>
      </c>
      <c r="J52">
        <f t="shared" si="14"/>
        <v>15.779695601353868</v>
      </c>
      <c r="K52">
        <f t="shared" si="15"/>
        <v>25.734323442465332</v>
      </c>
      <c r="N52">
        <f t="shared" si="0"/>
        <v>2.600000000000001</v>
      </c>
      <c r="O52">
        <f t="shared" si="16"/>
        <v>8.6798012320904121</v>
      </c>
      <c r="P52">
        <f t="shared" si="17"/>
        <v>24.55142920928326</v>
      </c>
      <c r="Q52">
        <f t="shared" si="18"/>
        <v>32.539501592174233</v>
      </c>
      <c r="T52">
        <f t="shared" si="1"/>
        <v>2.600000000000001</v>
      </c>
      <c r="U52" s="2">
        <f t="shared" si="1"/>
        <v>1.717539218679935</v>
      </c>
      <c r="V52" s="2">
        <f t="shared" si="2"/>
        <v>8.6798012320904121</v>
      </c>
      <c r="Y52">
        <f t="shared" si="3"/>
        <v>2.600000000000001</v>
      </c>
      <c r="Z52">
        <f t="shared" si="4"/>
        <v>15.779695601353868</v>
      </c>
      <c r="AA52">
        <f t="shared" si="5"/>
        <v>24.55142920928326</v>
      </c>
      <c r="AC52">
        <f t="shared" si="6"/>
        <v>2.600000000000001</v>
      </c>
      <c r="AD52">
        <f t="shared" si="7"/>
        <v>25.734323442465332</v>
      </c>
      <c r="AE52">
        <f t="shared" si="8"/>
        <v>32.539501592174233</v>
      </c>
      <c r="AF52">
        <f t="shared" si="9"/>
        <v>6.805178149708901</v>
      </c>
      <c r="BB52">
        <f t="shared" si="10"/>
        <v>35.038043519263013</v>
      </c>
      <c r="BC52">
        <f t="shared" si="11"/>
        <v>7.7171628205688947</v>
      </c>
    </row>
    <row r="53" spans="8:55" x14ac:dyDescent="0.3">
      <c r="H53">
        <f t="shared" si="12"/>
        <v>2.7000000000000011</v>
      </c>
      <c r="I53">
        <f t="shared" si="13"/>
        <v>1.5404158885134134</v>
      </c>
      <c r="J53">
        <f t="shared" si="14"/>
        <v>15.951449523221862</v>
      </c>
      <c r="K53">
        <f t="shared" si="15"/>
        <v>27.320880698694118</v>
      </c>
      <c r="N53">
        <f t="shared" si="0"/>
        <v>2.7000000000000011</v>
      </c>
      <c r="O53">
        <f t="shared" si="16"/>
        <v>8.5984755547260061</v>
      </c>
      <c r="P53">
        <f t="shared" si="17"/>
        <v>25.4194093324923</v>
      </c>
      <c r="Q53">
        <f t="shared" si="18"/>
        <v>35.038043519263013</v>
      </c>
      <c r="T53">
        <f t="shared" si="1"/>
        <v>2.7000000000000011</v>
      </c>
      <c r="U53" s="2">
        <f t="shared" si="1"/>
        <v>1.5404158885134134</v>
      </c>
      <c r="V53" s="2">
        <f t="shared" si="2"/>
        <v>8.5984755547260061</v>
      </c>
      <c r="Y53">
        <f t="shared" si="3"/>
        <v>2.7000000000000011</v>
      </c>
      <c r="Z53">
        <f t="shared" si="4"/>
        <v>15.951449523221862</v>
      </c>
      <c r="AA53">
        <f t="shared" si="5"/>
        <v>25.4194093324923</v>
      </c>
      <c r="AC53">
        <f t="shared" si="6"/>
        <v>2.7000000000000011</v>
      </c>
      <c r="AD53">
        <f t="shared" si="7"/>
        <v>27.320880698694118</v>
      </c>
      <c r="AE53">
        <f t="shared" si="8"/>
        <v>35.038043519263013</v>
      </c>
      <c r="AF53">
        <f t="shared" si="9"/>
        <v>7.7171628205688947</v>
      </c>
      <c r="BB53">
        <f t="shared" si="10"/>
        <v>37.622976830285872</v>
      </c>
      <c r="BC53">
        <f t="shared" si="11"/>
        <v>8.699249099827</v>
      </c>
    </row>
    <row r="54" spans="8:55" x14ac:dyDescent="0.3">
      <c r="H54">
        <f t="shared" si="12"/>
        <v>2.8000000000000012</v>
      </c>
      <c r="I54">
        <f t="shared" si="13"/>
        <v>1.3799275712652594</v>
      </c>
      <c r="J54">
        <f t="shared" si="14"/>
        <v>16.105491112073203</v>
      </c>
      <c r="K54">
        <f t="shared" si="15"/>
        <v>28.923727730458872</v>
      </c>
      <c r="N54">
        <f t="shared" si="0"/>
        <v>2.8000000000000012</v>
      </c>
      <c r="O54">
        <f t="shared" si="16"/>
        <v>8.5151262326556552</v>
      </c>
      <c r="P54">
        <f t="shared" si="17"/>
        <v>26.279256887964902</v>
      </c>
      <c r="Q54">
        <f t="shared" si="18"/>
        <v>37.622976830285872</v>
      </c>
      <c r="T54">
        <f t="shared" si="1"/>
        <v>2.8000000000000012</v>
      </c>
      <c r="U54" s="2">
        <f t="shared" si="1"/>
        <v>1.3799275712652594</v>
      </c>
      <c r="V54" s="2">
        <f t="shared" si="2"/>
        <v>8.5151262326556552</v>
      </c>
      <c r="Y54">
        <f t="shared" si="3"/>
        <v>2.8000000000000012</v>
      </c>
      <c r="Z54">
        <f t="shared" si="4"/>
        <v>16.105491112073203</v>
      </c>
      <c r="AA54">
        <f t="shared" si="5"/>
        <v>26.279256887964902</v>
      </c>
      <c r="AC54">
        <f t="shared" si="6"/>
        <v>2.8000000000000012</v>
      </c>
      <c r="AD54">
        <f t="shared" si="7"/>
        <v>28.923727730458872</v>
      </c>
      <c r="AE54">
        <f t="shared" si="8"/>
        <v>37.622976830285872</v>
      </c>
      <c r="AF54">
        <f t="shared" si="9"/>
        <v>8.699249099827</v>
      </c>
      <c r="BB54">
        <f t="shared" si="10"/>
        <v>40.29347815024564</v>
      </c>
      <c r="BC54">
        <f t="shared" si="11"/>
        <v>9.7523016707231207</v>
      </c>
    </row>
    <row r="55" spans="8:55" x14ac:dyDescent="0.3">
      <c r="H55">
        <f t="shared" si="12"/>
        <v>2.9000000000000012</v>
      </c>
      <c r="I55">
        <f t="shared" si="13"/>
        <v>1.2348500332090673</v>
      </c>
      <c r="J55">
        <f t="shared" si="14"/>
        <v>16.243483869199729</v>
      </c>
      <c r="K55">
        <f t="shared" si="15"/>
        <v>30.54117647952252</v>
      </c>
      <c r="N55">
        <f t="shared" si="0"/>
        <v>2.9000000000000012</v>
      </c>
      <c r="O55">
        <f t="shared" si="16"/>
        <v>8.4298525232409141</v>
      </c>
      <c r="P55">
        <f t="shared" si="17"/>
        <v>27.130769511230469</v>
      </c>
      <c r="Q55">
        <f t="shared" si="18"/>
        <v>40.29347815024564</v>
      </c>
      <c r="T55">
        <f t="shared" si="1"/>
        <v>2.9000000000000012</v>
      </c>
      <c r="U55" s="2">
        <f t="shared" si="1"/>
        <v>1.2348500332090673</v>
      </c>
      <c r="V55" s="2">
        <f t="shared" si="2"/>
        <v>8.4298525232409141</v>
      </c>
      <c r="Y55">
        <f t="shared" si="3"/>
        <v>2.9000000000000012</v>
      </c>
      <c r="Z55">
        <f t="shared" si="4"/>
        <v>16.243483869199729</v>
      </c>
      <c r="AA55">
        <f t="shared" si="5"/>
        <v>27.130769511230469</v>
      </c>
      <c r="AC55">
        <f t="shared" si="6"/>
        <v>2.9000000000000012</v>
      </c>
      <c r="AD55">
        <f t="shared" si="7"/>
        <v>30.54117647952252</v>
      </c>
      <c r="AE55">
        <f t="shared" si="8"/>
        <v>40.29347815024564</v>
      </c>
      <c r="AF55">
        <f t="shared" si="9"/>
        <v>9.7523016707231207</v>
      </c>
      <c r="BB55">
        <f t="shared" si="10"/>
        <v>43.048704363984889</v>
      </c>
      <c r="BC55">
        <f t="shared" si="11"/>
        <v>10.877005247376353</v>
      </c>
    </row>
    <row r="56" spans="8:55" x14ac:dyDescent="0.3">
      <c r="H56">
        <f t="shared" si="12"/>
        <v>3.0000000000000013</v>
      </c>
      <c r="I56">
        <f t="shared" si="13"/>
        <v>1.1039757225930682</v>
      </c>
      <c r="J56">
        <f t="shared" si="14"/>
        <v>16.366968872520637</v>
      </c>
      <c r="K56">
        <f t="shared" si="15"/>
        <v>32.171699116608536</v>
      </c>
      <c r="N56">
        <f t="shared" si="0"/>
        <v>3.0000000000000013</v>
      </c>
      <c r="O56">
        <f t="shared" si="16"/>
        <v>8.3427544583034532</v>
      </c>
      <c r="P56">
        <f t="shared" si="17"/>
        <v>27.97375476355456</v>
      </c>
      <c r="Q56">
        <f t="shared" si="18"/>
        <v>43.048704363984889</v>
      </c>
      <c r="T56">
        <f t="shared" si="1"/>
        <v>3.0000000000000013</v>
      </c>
      <c r="U56" s="2">
        <f t="shared" si="1"/>
        <v>1.1039757225930682</v>
      </c>
      <c r="V56" s="2">
        <f t="shared" si="2"/>
        <v>8.3427544583034532</v>
      </c>
      <c r="Y56">
        <f t="shared" si="3"/>
        <v>3.0000000000000013</v>
      </c>
      <c r="Z56">
        <f t="shared" si="4"/>
        <v>16.366968872520637</v>
      </c>
      <c r="AA56">
        <f t="shared" si="5"/>
        <v>27.97375476355456</v>
      </c>
      <c r="AC56">
        <f t="shared" si="6"/>
        <v>3.0000000000000013</v>
      </c>
      <c r="AD56">
        <f t="shared" si="7"/>
        <v>32.171699116608536</v>
      </c>
      <c r="AE56">
        <f t="shared" si="8"/>
        <v>43.048704363984889</v>
      </c>
      <c r="AF56">
        <f t="shared" si="9"/>
        <v>10.877005247376353</v>
      </c>
      <c r="BB56">
        <f t="shared" si="10"/>
        <v>45.88779361263186</v>
      </c>
      <c r="BC56">
        <f t="shared" si="11"/>
        <v>12.073877730158294</v>
      </c>
    </row>
    <row r="57" spans="8:55" x14ac:dyDescent="0.3">
      <c r="H57">
        <f t="shared" si="12"/>
        <v>3.1000000000000014</v>
      </c>
      <c r="I57">
        <f t="shared" si="13"/>
        <v>0.98613283894430026</v>
      </c>
      <c r="J57">
        <f t="shared" si="14"/>
        <v>16.477366444779943</v>
      </c>
      <c r="K57">
        <f t="shared" si="15"/>
        <v>33.813915882473566</v>
      </c>
      <c r="N57">
        <f t="shared" si="0"/>
        <v>3.1000000000000014</v>
      </c>
      <c r="O57">
        <f t="shared" si="16"/>
        <v>8.253932616478437</v>
      </c>
      <c r="P57">
        <f t="shared" si="17"/>
        <v>28.808030209384906</v>
      </c>
      <c r="Q57">
        <f t="shared" si="18"/>
        <v>45.88779361263186</v>
      </c>
      <c r="T57">
        <f t="shared" si="1"/>
        <v>3.1000000000000014</v>
      </c>
      <c r="U57" s="2">
        <f t="shared" si="1"/>
        <v>0.98613283894430026</v>
      </c>
      <c r="V57" s="2">
        <f t="shared" si="2"/>
        <v>8.253932616478437</v>
      </c>
      <c r="Y57">
        <f t="shared" si="3"/>
        <v>3.1000000000000014</v>
      </c>
      <c r="Z57">
        <f t="shared" si="4"/>
        <v>16.477366444779943</v>
      </c>
      <c r="AA57">
        <f t="shared" si="5"/>
        <v>28.808030209384906</v>
      </c>
      <c r="AC57">
        <f t="shared" si="6"/>
        <v>3.1000000000000014</v>
      </c>
      <c r="AD57">
        <f t="shared" si="7"/>
        <v>33.813915882473566</v>
      </c>
      <c r="AE57">
        <f t="shared" si="8"/>
        <v>45.88779361263186</v>
      </c>
      <c r="AF57">
        <f t="shared" si="9"/>
        <v>12.073877730158294</v>
      </c>
      <c r="BB57">
        <f t="shared" si="10"/>
        <v>48.809866296652743</v>
      </c>
      <c r="BC57">
        <f t="shared" si="11"/>
        <v>13.343283105506458</v>
      </c>
    </row>
    <row r="58" spans="8:55" x14ac:dyDescent="0.3">
      <c r="H58">
        <f t="shared" si="12"/>
        <v>3.2000000000000015</v>
      </c>
      <c r="I58">
        <f t="shared" si="13"/>
        <v>0.880199121123729</v>
      </c>
      <c r="J58">
        <f t="shared" si="14"/>
        <v>16.575979728674373</v>
      </c>
      <c r="K58">
        <f t="shared" si="15"/>
        <v>35.466583191146285</v>
      </c>
      <c r="N58">
        <f t="shared" si="0"/>
        <v>3.2000000000000015</v>
      </c>
      <c r="O58">
        <f t="shared" si="16"/>
        <v>8.1634879000995859</v>
      </c>
      <c r="P58">
        <f t="shared" si="17"/>
        <v>29.633423471032749</v>
      </c>
      <c r="Q58">
        <f t="shared" si="18"/>
        <v>48.809866296652743</v>
      </c>
      <c r="T58">
        <f t="shared" si="1"/>
        <v>3.2000000000000015</v>
      </c>
      <c r="U58" s="2">
        <f t="shared" si="1"/>
        <v>0.880199121123729</v>
      </c>
      <c r="V58" s="2">
        <f t="shared" si="2"/>
        <v>8.1634879000995859</v>
      </c>
      <c r="Y58">
        <f t="shared" si="3"/>
        <v>3.2000000000000015</v>
      </c>
      <c r="Z58">
        <f t="shared" si="4"/>
        <v>16.575979728674373</v>
      </c>
      <c r="AA58">
        <f t="shared" si="5"/>
        <v>29.633423471032749</v>
      </c>
      <c r="AC58">
        <f t="shared" si="6"/>
        <v>3.2000000000000015</v>
      </c>
      <c r="AD58">
        <f t="shared" si="7"/>
        <v>35.466583191146285</v>
      </c>
      <c r="AE58">
        <f t="shared" si="8"/>
        <v>48.809866296652743</v>
      </c>
      <c r="AF58">
        <f t="shared" si="9"/>
        <v>13.343283105506458</v>
      </c>
      <c r="BB58">
        <f t="shared" si="10"/>
        <v>51.814026083256515</v>
      </c>
      <c r="BC58">
        <f t="shared" si="11"/>
        <v>14.685443923637173</v>
      </c>
    </row>
    <row r="59" spans="8:55" x14ac:dyDescent="0.3">
      <c r="H59">
        <f t="shared" si="12"/>
        <v>3.3000000000000016</v>
      </c>
      <c r="I59">
        <f t="shared" si="13"/>
        <v>0.78511126908542472</v>
      </c>
      <c r="J59">
        <f t="shared" si="14"/>
        <v>16.663999640786745</v>
      </c>
      <c r="K59">
        <f t="shared" si="15"/>
        <v>37.128582159619341</v>
      </c>
      <c r="N59">
        <f t="shared" si="0"/>
        <v>3.3000000000000016</v>
      </c>
      <c r="O59">
        <f t="shared" si="16"/>
        <v>8.0715213173449385</v>
      </c>
      <c r="P59">
        <f t="shared" si="17"/>
        <v>30.449772261042707</v>
      </c>
      <c r="Q59">
        <f t="shared" si="18"/>
        <v>51.814026083256515</v>
      </c>
      <c r="T59">
        <f t="shared" si="1"/>
        <v>3.3000000000000016</v>
      </c>
      <c r="U59" s="2">
        <f t="shared" si="1"/>
        <v>0.78511126908542472</v>
      </c>
      <c r="V59" s="2">
        <f t="shared" si="2"/>
        <v>8.0715213173449385</v>
      </c>
      <c r="Y59">
        <f t="shared" si="3"/>
        <v>3.3000000000000016</v>
      </c>
      <c r="Z59">
        <f t="shared" si="4"/>
        <v>16.663999640786745</v>
      </c>
      <c r="AA59">
        <f t="shared" si="5"/>
        <v>30.449772261042707</v>
      </c>
      <c r="AC59">
        <f t="shared" si="6"/>
        <v>3.3000000000000016</v>
      </c>
      <c r="AD59">
        <f t="shared" si="7"/>
        <v>37.128582159619341</v>
      </c>
      <c r="AE59">
        <f t="shared" si="8"/>
        <v>51.814026083256515</v>
      </c>
      <c r="AF59">
        <f t="shared" si="9"/>
        <v>14.685443923637173</v>
      </c>
      <c r="BB59">
        <f t="shared" si="10"/>
        <v>54.899360915947511</v>
      </c>
      <c r="BC59">
        <f t="shared" si="11"/>
        <v>16.10045323590407</v>
      </c>
    </row>
    <row r="60" spans="8:55" x14ac:dyDescent="0.3">
      <c r="H60">
        <f t="shared" si="12"/>
        <v>3.4000000000000017</v>
      </c>
      <c r="I60">
        <f t="shared" si="13"/>
        <v>0.69987082879224083</v>
      </c>
      <c r="J60">
        <f t="shared" si="14"/>
        <v>16.742510767695286</v>
      </c>
      <c r="K60">
        <f t="shared" si="15"/>
        <v>38.798907680043442</v>
      </c>
      <c r="N60">
        <f t="shared" si="0"/>
        <v>3.4000000000000017</v>
      </c>
      <c r="O60">
        <f t="shared" si="16"/>
        <v>7.9781337703203938</v>
      </c>
      <c r="P60">
        <f t="shared" si="17"/>
        <v>31.256924392777201</v>
      </c>
      <c r="Q60">
        <f t="shared" si="18"/>
        <v>54.899360915947511</v>
      </c>
      <c r="T60">
        <f t="shared" si="1"/>
        <v>3.4000000000000017</v>
      </c>
      <c r="U60" s="2">
        <f t="shared" si="1"/>
        <v>0.69987082879224083</v>
      </c>
      <c r="V60" s="2">
        <f t="shared" si="2"/>
        <v>7.9781337703203938</v>
      </c>
      <c r="Y60">
        <f t="shared" si="3"/>
        <v>3.4000000000000017</v>
      </c>
      <c r="Z60">
        <f t="shared" si="4"/>
        <v>16.742510767695286</v>
      </c>
      <c r="AA60">
        <f t="shared" si="5"/>
        <v>31.256924392777201</v>
      </c>
      <c r="AC60">
        <f t="shared" si="6"/>
        <v>3.4000000000000017</v>
      </c>
      <c r="AD60">
        <f t="shared" si="7"/>
        <v>38.798907680043442</v>
      </c>
      <c r="AE60">
        <f t="shared" si="8"/>
        <v>54.899360915947511</v>
      </c>
      <c r="AF60">
        <f t="shared" si="9"/>
        <v>16.10045323590407</v>
      </c>
      <c r="BB60">
        <f t="shared" si="10"/>
        <v>58.064944024076837</v>
      </c>
      <c r="BC60">
        <f t="shared" si="11"/>
        <v>17.588285913119904</v>
      </c>
    </row>
    <row r="61" spans="8:55" x14ac:dyDescent="0.3">
      <c r="H61">
        <f t="shared" si="12"/>
        <v>3.5000000000000018</v>
      </c>
      <c r="I61">
        <f t="shared" si="13"/>
        <v>0.62354727079389427</v>
      </c>
      <c r="J61">
        <f t="shared" si="14"/>
        <v>16.812497850574509</v>
      </c>
      <c r="K61">
        <f t="shared" si="15"/>
        <v>40.476658110956933</v>
      </c>
      <c r="N61">
        <f t="shared" si="0"/>
        <v>3.5000000000000018</v>
      </c>
      <c r="O61">
        <f t="shared" si="16"/>
        <v>7.8834258497039347</v>
      </c>
      <c r="P61">
        <f t="shared" si="17"/>
        <v>32.054737769809243</v>
      </c>
      <c r="Q61">
        <f t="shared" si="18"/>
        <v>58.064944024076837</v>
      </c>
      <c r="T61">
        <f t="shared" si="1"/>
        <v>3.5000000000000018</v>
      </c>
      <c r="U61" s="2">
        <f t="shared" si="1"/>
        <v>0.62354727079389427</v>
      </c>
      <c r="V61" s="2">
        <f t="shared" si="2"/>
        <v>7.8834258497039347</v>
      </c>
      <c r="Y61">
        <f t="shared" si="3"/>
        <v>3.5000000000000018</v>
      </c>
      <c r="Z61">
        <f t="shared" si="4"/>
        <v>16.812497850574509</v>
      </c>
      <c r="AA61">
        <f t="shared" si="5"/>
        <v>32.054737769809243</v>
      </c>
      <c r="AC61">
        <f t="shared" si="6"/>
        <v>3.5000000000000018</v>
      </c>
      <c r="AD61">
        <f t="shared" si="7"/>
        <v>40.476658110956933</v>
      </c>
      <c r="AE61">
        <f t="shared" si="8"/>
        <v>58.064944024076837</v>
      </c>
      <c r="AF61">
        <f t="shared" si="9"/>
        <v>17.588285913119904</v>
      </c>
      <c r="BB61">
        <f t="shared" si="10"/>
        <v>61.30983493030628</v>
      </c>
      <c r="BC61">
        <f t="shared" si="11"/>
        <v>19.14880929793793</v>
      </c>
    </row>
    <row r="62" spans="8:55" x14ac:dyDescent="0.3">
      <c r="H62">
        <f t="shared" si="12"/>
        <v>3.6000000000000019</v>
      </c>
      <c r="I62">
        <f t="shared" si="13"/>
        <v>0.55527889067954739</v>
      </c>
      <c r="J62">
        <f t="shared" si="14"/>
        <v>16.874852577653897</v>
      </c>
      <c r="K62">
        <f t="shared" si="15"/>
        <v>42.16102563236835</v>
      </c>
      <c r="N62">
        <f t="shared" si="0"/>
        <v>3.6000000000000019</v>
      </c>
      <c r="O62">
        <f t="shared" si="16"/>
        <v>7.7874976365177897</v>
      </c>
      <c r="P62">
        <f t="shared" si="17"/>
        <v>32.843080354779637</v>
      </c>
      <c r="Q62">
        <f t="shared" si="18"/>
        <v>61.30983493030628</v>
      </c>
      <c r="T62">
        <f t="shared" si="1"/>
        <v>3.6000000000000019</v>
      </c>
      <c r="U62" s="2">
        <f t="shared" si="1"/>
        <v>0.55527889067954739</v>
      </c>
      <c r="V62" s="2">
        <f t="shared" si="2"/>
        <v>7.7874976365177897</v>
      </c>
      <c r="Y62">
        <f t="shared" si="3"/>
        <v>3.6000000000000019</v>
      </c>
      <c r="Z62">
        <f t="shared" si="4"/>
        <v>16.874852577653897</v>
      </c>
      <c r="AA62">
        <f t="shared" si="5"/>
        <v>32.843080354779637</v>
      </c>
      <c r="AC62">
        <f t="shared" si="6"/>
        <v>3.6000000000000019</v>
      </c>
      <c r="AD62">
        <f t="shared" si="7"/>
        <v>42.16102563236835</v>
      </c>
      <c r="AE62">
        <f t="shared" si="8"/>
        <v>61.30983493030628</v>
      </c>
      <c r="AF62">
        <f t="shared" si="9"/>
        <v>19.14880929793793</v>
      </c>
    </row>
    <row r="63" spans="8:55" x14ac:dyDescent="0.3">
      <c r="H63">
        <f t="shared" si="12"/>
        <v>3.700000000000002</v>
      </c>
      <c r="I63">
        <f t="shared" si="13"/>
        <v>0.49427206069140617</v>
      </c>
      <c r="J63">
        <f t="shared" si="14"/>
        <v>16.93038046672185</v>
      </c>
      <c r="K63">
        <f t="shared" si="15"/>
        <v>43.851287284587137</v>
      </c>
      <c r="N63">
        <f t="shared" si="0"/>
        <v>3.700000000000002</v>
      </c>
      <c r="O63">
        <f t="shared" si="16"/>
        <v>7.6904485115387589</v>
      </c>
      <c r="P63">
        <f t="shared" si="17"/>
        <v>33.621830118431419</v>
      </c>
      <c r="Q63">
        <f t="shared" si="18"/>
        <v>64.633080453966841</v>
      </c>
      <c r="T63">
        <f t="shared" si="1"/>
        <v>3.700000000000002</v>
      </c>
      <c r="U63" s="2">
        <f t="shared" si="1"/>
        <v>0.49427206069140617</v>
      </c>
      <c r="V63" s="2">
        <f t="shared" si="2"/>
        <v>7.6904485115387589</v>
      </c>
      <c r="Y63">
        <f t="shared" si="3"/>
        <v>3.700000000000002</v>
      </c>
      <c r="Z63">
        <f t="shared" si="4"/>
        <v>16.93038046672185</v>
      </c>
      <c r="AA63">
        <f t="shared" si="5"/>
        <v>33.621830118431419</v>
      </c>
      <c r="AC63">
        <f t="shared" si="6"/>
        <v>3.700000000000002</v>
      </c>
      <c r="AD63">
        <f t="shared" si="7"/>
        <v>43.851287284587137</v>
      </c>
      <c r="AE63">
        <f t="shared" si="8"/>
        <v>64.633080453966841</v>
      </c>
      <c r="AF63">
        <f t="shared" si="9"/>
        <v>20.781793169379704</v>
      </c>
    </row>
    <row r="64" spans="8:55" x14ac:dyDescent="0.3">
      <c r="H64">
        <f t="shared" si="12"/>
        <v>3.800000000000002</v>
      </c>
      <c r="I64">
        <f t="shared" si="13"/>
        <v>0.43979927033841726</v>
      </c>
      <c r="J64">
        <f t="shared" si="14"/>
        <v>16.97980767279099</v>
      </c>
      <c r="K64">
        <f t="shared" si="15"/>
        <v>45.546796691562776</v>
      </c>
      <c r="N64">
        <f t="shared" si="0"/>
        <v>3.800000000000002</v>
      </c>
      <c r="O64">
        <f t="shared" si="16"/>
        <v>7.5923769727994088</v>
      </c>
      <c r="P64">
        <f t="shared" si="17"/>
        <v>34.390874969585298</v>
      </c>
      <c r="Q64">
        <f t="shared" si="18"/>
        <v>68.03371570836768</v>
      </c>
      <c r="T64">
        <f t="shared" si="1"/>
        <v>3.800000000000002</v>
      </c>
      <c r="U64" s="2">
        <f t="shared" si="1"/>
        <v>0.43979927033841726</v>
      </c>
      <c r="V64" s="2">
        <f t="shared" si="2"/>
        <v>7.5923769727994088</v>
      </c>
      <c r="Y64">
        <f t="shared" si="3"/>
        <v>3.800000000000002</v>
      </c>
      <c r="Z64">
        <f t="shared" si="4"/>
        <v>16.97980767279099</v>
      </c>
      <c r="AA64">
        <f t="shared" si="5"/>
        <v>34.390874969585298</v>
      </c>
      <c r="AC64">
        <f t="shared" si="6"/>
        <v>3.800000000000002</v>
      </c>
      <c r="AD64">
        <f t="shared" si="7"/>
        <v>45.546796691562776</v>
      </c>
      <c r="AE64">
        <f t="shared" si="8"/>
        <v>68.03371570836768</v>
      </c>
      <c r="AF64">
        <f t="shared" si="9"/>
        <v>22.486919016804904</v>
      </c>
    </row>
    <row r="65" spans="8:32" x14ac:dyDescent="0.3">
      <c r="H65">
        <f t="shared" si="12"/>
        <v>3.9000000000000021</v>
      </c>
      <c r="I65">
        <f t="shared" si="13"/>
        <v>0.3911963120716333</v>
      </c>
      <c r="J65">
        <f t="shared" si="14"/>
        <v>17.023787599824832</v>
      </c>
      <c r="K65">
        <f t="shared" si="15"/>
        <v>47.246976455193568</v>
      </c>
      <c r="N65">
        <f t="shared" si="0"/>
        <v>3.9000000000000021</v>
      </c>
      <c r="O65">
        <f t="shared" si="16"/>
        <v>7.4933804615750255</v>
      </c>
      <c r="P65">
        <f t="shared" si="17"/>
        <v>35.15011266686524</v>
      </c>
      <c r="Q65">
        <f t="shared" si="18"/>
        <v>71.510765090190205</v>
      </c>
      <c r="T65">
        <f t="shared" si="1"/>
        <v>3.9000000000000021</v>
      </c>
      <c r="U65" s="2">
        <f t="shared" si="1"/>
        <v>0.3911963120716333</v>
      </c>
      <c r="V65" s="2">
        <f t="shared" si="2"/>
        <v>7.4933804615750255</v>
      </c>
      <c r="Y65">
        <f t="shared" si="3"/>
        <v>3.9000000000000021</v>
      </c>
      <c r="Z65">
        <f t="shared" si="4"/>
        <v>17.023787599824832</v>
      </c>
      <c r="AA65">
        <f t="shared" si="5"/>
        <v>35.15011266686524</v>
      </c>
      <c r="AC65">
        <f t="shared" si="6"/>
        <v>3.9000000000000021</v>
      </c>
      <c r="AD65">
        <f t="shared" si="7"/>
        <v>47.246976455193568</v>
      </c>
      <c r="AE65">
        <f t="shared" si="8"/>
        <v>71.510765090190205</v>
      </c>
      <c r="AF65">
        <f t="shared" si="9"/>
        <v>24.263788634996637</v>
      </c>
    </row>
    <row r="66" spans="8:32" x14ac:dyDescent="0.3">
      <c r="H66">
        <f t="shared" si="12"/>
        <v>4.0000000000000018</v>
      </c>
      <c r="I66">
        <f t="shared" si="13"/>
        <v>0.34785889681887028</v>
      </c>
      <c r="J66">
        <f t="shared" si="14"/>
        <v>17.062907231031996</v>
      </c>
      <c r="K66">
        <f t="shared" si="15"/>
        <v>48.951311196736413</v>
      </c>
      <c r="N66">
        <f t="shared" si="0"/>
        <v>4.0000000000000018</v>
      </c>
      <c r="O66">
        <f t="shared" si="16"/>
        <v>7.3935551971935958</v>
      </c>
      <c r="P66">
        <f t="shared" si="17"/>
        <v>35.899450713022745</v>
      </c>
      <c r="Q66">
        <f t="shared" si="18"/>
        <v>75.063243259184603</v>
      </c>
      <c r="T66">
        <f t="shared" si="1"/>
        <v>4.0000000000000018</v>
      </c>
      <c r="U66" s="2">
        <f t="shared" si="1"/>
        <v>0.34785889681887028</v>
      </c>
      <c r="V66" s="2">
        <f t="shared" si="2"/>
        <v>7.3935551971935958</v>
      </c>
      <c r="Y66">
        <f t="shared" si="3"/>
        <v>4.0000000000000018</v>
      </c>
      <c r="Z66">
        <f t="shared" si="4"/>
        <v>17.062907231031996</v>
      </c>
      <c r="AA66">
        <f t="shared" si="5"/>
        <v>35.899450713022745</v>
      </c>
      <c r="AC66">
        <f t="shared" si="6"/>
        <v>4.0000000000000018</v>
      </c>
      <c r="AD66">
        <f t="shared" si="7"/>
        <v>48.951311196736413</v>
      </c>
      <c r="AE66">
        <f t="shared" si="8"/>
        <v>75.063243259184603</v>
      </c>
      <c r="AF66">
        <f t="shared" si="9"/>
        <v>26.11193206244819</v>
      </c>
    </row>
    <row r="67" spans="8:32" x14ac:dyDescent="0.3">
      <c r="H67">
        <f t="shared" si="12"/>
        <v>4.1000000000000014</v>
      </c>
      <c r="I67">
        <f t="shared" si="13"/>
        <v>0.30923892337152736</v>
      </c>
      <c r="J67">
        <f t="shared" si="14"/>
        <v>17.097693120713885</v>
      </c>
      <c r="K67">
        <f t="shared" si="15"/>
        <v>50.659341214323703</v>
      </c>
      <c r="N67">
        <f t="shared" si="0"/>
        <v>4.1000000000000014</v>
      </c>
      <c r="O67">
        <f t="shared" si="16"/>
        <v>7.2929960209492091</v>
      </c>
      <c r="P67">
        <f t="shared" si="17"/>
        <v>36.638806232742105</v>
      </c>
      <c r="Q67">
        <f t="shared" si="18"/>
        <v>78.690156106472841</v>
      </c>
      <c r="T67">
        <f t="shared" si="1"/>
        <v>4.1000000000000014</v>
      </c>
      <c r="U67" s="2">
        <f t="shared" si="1"/>
        <v>0.30923892337152736</v>
      </c>
      <c r="V67" s="2">
        <f t="shared" si="2"/>
        <v>7.2929960209492091</v>
      </c>
      <c r="Y67">
        <f t="shared" si="3"/>
        <v>4.1000000000000014</v>
      </c>
      <c r="Z67">
        <f t="shared" si="4"/>
        <v>17.097693120713885</v>
      </c>
      <c r="AA67">
        <f t="shared" si="5"/>
        <v>36.638806232742105</v>
      </c>
      <c r="AC67">
        <f t="shared" si="6"/>
        <v>4.1000000000000014</v>
      </c>
      <c r="AD67">
        <f t="shared" si="7"/>
        <v>50.659341214323703</v>
      </c>
      <c r="AE67">
        <f t="shared" si="8"/>
        <v>78.690156106472841</v>
      </c>
      <c r="AF67">
        <f t="shared" si="9"/>
        <v>28.030814892149138</v>
      </c>
    </row>
    <row r="68" spans="8:32" x14ac:dyDescent="0.3">
      <c r="H68">
        <f t="shared" si="12"/>
        <v>4.2000000000000011</v>
      </c>
      <c r="I68">
        <f t="shared" si="13"/>
        <v>0.27484057465710343</v>
      </c>
      <c r="J68">
        <f t="shared" si="14"/>
        <v>17.128617013051038</v>
      </c>
      <c r="K68">
        <f t="shared" si="15"/>
        <v>52.370656721011947</v>
      </c>
      <c r="N68">
        <f t="shared" si="0"/>
        <v>4.2000000000000011</v>
      </c>
      <c r="O68">
        <f t="shared" si="16"/>
        <v>7.1917962493432857</v>
      </c>
      <c r="P68">
        <f t="shared" si="17"/>
        <v>37.368105834837024</v>
      </c>
      <c r="Q68">
        <f t="shared" si="18"/>
        <v>82.390501709851804</v>
      </c>
      <c r="T68">
        <f t="shared" si="1"/>
        <v>4.2000000000000011</v>
      </c>
      <c r="U68" s="2">
        <f t="shared" si="1"/>
        <v>0.27484057465710343</v>
      </c>
      <c r="V68" s="2">
        <f t="shared" si="2"/>
        <v>7.1917962493432857</v>
      </c>
      <c r="Y68">
        <f t="shared" si="3"/>
        <v>4.2000000000000011</v>
      </c>
      <c r="Z68">
        <f t="shared" si="4"/>
        <v>17.128617013051038</v>
      </c>
      <c r="AA68">
        <f t="shared" si="5"/>
        <v>37.368105834837024</v>
      </c>
      <c r="AC68">
        <f t="shared" si="6"/>
        <v>4.2000000000000011</v>
      </c>
      <c r="AD68">
        <f t="shared" si="7"/>
        <v>52.370656721011947</v>
      </c>
      <c r="AE68">
        <f t="shared" si="8"/>
        <v>82.390501709851804</v>
      </c>
      <c r="AF68">
        <f t="shared" si="9"/>
        <v>30.019844988839857</v>
      </c>
    </row>
    <row r="69" spans="8:32" x14ac:dyDescent="0.3">
      <c r="H69">
        <f t="shared" si="12"/>
        <v>4.3000000000000007</v>
      </c>
      <c r="I69">
        <f t="shared" si="13"/>
        <v>0.24421637189195877</v>
      </c>
      <c r="J69">
        <f t="shared" si="14"/>
        <v>17.156101070516748</v>
      </c>
      <c r="K69">
        <f t="shared" si="15"/>
        <v>54.084892625190335</v>
      </c>
      <c r="N69">
        <f t="shared" si="0"/>
        <v>4.3000000000000007</v>
      </c>
      <c r="O69">
        <f t="shared" si="16"/>
        <v>7.090047536823544</v>
      </c>
      <c r="P69">
        <f t="shared" si="17"/>
        <v>38.087285459771351</v>
      </c>
      <c r="Q69">
        <f t="shared" si="18"/>
        <v>86.163271274582229</v>
      </c>
      <c r="T69">
        <f t="shared" si="1"/>
        <v>4.3000000000000007</v>
      </c>
      <c r="U69" s="2">
        <f t="shared" si="1"/>
        <v>0.24421637189195877</v>
      </c>
      <c r="V69" s="2">
        <f t="shared" si="2"/>
        <v>7.090047536823544</v>
      </c>
      <c r="Y69">
        <f t="shared" si="3"/>
        <v>4.3000000000000007</v>
      </c>
      <c r="Z69">
        <f t="shared" si="4"/>
        <v>17.156101070516748</v>
      </c>
      <c r="AA69">
        <f t="shared" si="5"/>
        <v>38.087285459771351</v>
      </c>
      <c r="AC69">
        <f t="shared" si="6"/>
        <v>4.3000000000000007</v>
      </c>
      <c r="AD69">
        <f t="shared" si="7"/>
        <v>54.084892625190335</v>
      </c>
      <c r="AE69">
        <f t="shared" si="8"/>
        <v>86.163271274582229</v>
      </c>
      <c r="AF69">
        <f t="shared" si="9"/>
        <v>32.078378649391894</v>
      </c>
    </row>
    <row r="70" spans="8:32" x14ac:dyDescent="0.3">
      <c r="H70">
        <f t="shared" si="12"/>
        <v>4.4000000000000004</v>
      </c>
      <c r="I70">
        <f t="shared" si="13"/>
        <v>0.21696328342501481</v>
      </c>
      <c r="J70">
        <f t="shared" si="14"/>
        <v>17.180522707705943</v>
      </c>
      <c r="K70">
        <f t="shared" si="15"/>
        <v>55.801723814101472</v>
      </c>
      <c r="N70">
        <f t="shared" si="0"/>
        <v>4.4000000000000004</v>
      </c>
      <c r="O70">
        <f t="shared" si="16"/>
        <v>6.9878397481377679</v>
      </c>
      <c r="P70">
        <f t="shared" si="17"/>
        <v>38.796290213453709</v>
      </c>
      <c r="Q70">
        <f t="shared" si="18"/>
        <v>90.007450058243478</v>
      </c>
      <c r="T70">
        <f t="shared" si="1"/>
        <v>4.4000000000000004</v>
      </c>
      <c r="U70" s="2">
        <f t="shared" si="1"/>
        <v>0.21696328342501481</v>
      </c>
      <c r="V70" s="2">
        <f t="shared" si="2"/>
        <v>6.9878397481377679</v>
      </c>
      <c r="Y70">
        <f t="shared" si="3"/>
        <v>4.4000000000000004</v>
      </c>
      <c r="Z70">
        <f t="shared" si="4"/>
        <v>17.180522707705943</v>
      </c>
      <c r="AA70">
        <f t="shared" si="5"/>
        <v>38.796290213453709</v>
      </c>
      <c r="AC70">
        <f t="shared" si="6"/>
        <v>4.4000000000000004</v>
      </c>
      <c r="AD70">
        <f t="shared" si="7"/>
        <v>55.801723814101472</v>
      </c>
      <c r="AE70">
        <f t="shared" si="8"/>
        <v>90.007450058243478</v>
      </c>
      <c r="AF70">
        <f t="shared" si="9"/>
        <v>34.205726244142006</v>
      </c>
    </row>
    <row r="71" spans="8:32" x14ac:dyDescent="0.3">
      <c r="H71">
        <f t="shared" si="12"/>
        <v>4.5</v>
      </c>
      <c r="I71">
        <f t="shared" si="13"/>
        <v>0.19271895766390834</v>
      </c>
      <c r="J71">
        <f t="shared" si="14"/>
        <v>17.202219036048444</v>
      </c>
      <c r="K71">
        <f t="shared" si="15"/>
        <v>57.52086090128919</v>
      </c>
      <c r="N71">
        <f t="shared" si="0"/>
        <v>4.5</v>
      </c>
      <c r="O71">
        <f t="shared" si="16"/>
        <v>6.8852608403685887</v>
      </c>
      <c r="P71">
        <f t="shared" si="17"/>
        <v>39.495074188267488</v>
      </c>
      <c r="Q71">
        <f t="shared" si="18"/>
        <v>93.922018278329531</v>
      </c>
      <c r="T71">
        <f t="shared" si="1"/>
        <v>4.5</v>
      </c>
      <c r="U71" s="2">
        <f t="shared" si="1"/>
        <v>0.19271895766390834</v>
      </c>
      <c r="V71" s="2">
        <f t="shared" si="2"/>
        <v>6.8852608403685887</v>
      </c>
      <c r="Y71">
        <f t="shared" si="3"/>
        <v>4.5</v>
      </c>
      <c r="Z71">
        <f t="shared" si="4"/>
        <v>17.202219036048444</v>
      </c>
      <c r="AA71">
        <f t="shared" si="5"/>
        <v>39.495074188267488</v>
      </c>
      <c r="AC71">
        <f t="shared" si="6"/>
        <v>4.5</v>
      </c>
      <c r="AD71">
        <f t="shared" si="7"/>
        <v>57.52086090128919</v>
      </c>
      <c r="AE71">
        <f t="shared" si="8"/>
        <v>93.922018278329531</v>
      </c>
      <c r="AF71">
        <f t="shared" si="9"/>
        <v>36.401157377040342</v>
      </c>
    </row>
    <row r="72" spans="8:32" x14ac:dyDescent="0.3">
      <c r="H72">
        <f t="shared" si="12"/>
        <v>4.5999999999999996</v>
      </c>
      <c r="I72">
        <f t="shared" si="13"/>
        <v>0.17115812777613115</v>
      </c>
      <c r="J72">
        <f t="shared" si="14"/>
        <v>17.221490931814834</v>
      </c>
      <c r="K72">
        <f t="shared" si="15"/>
        <v>59.242046399682351</v>
      </c>
      <c r="N72">
        <f t="shared" si="0"/>
        <v>4.5999999999999996</v>
      </c>
      <c r="O72">
        <f t="shared" si="16"/>
        <v>6.7823967546668662</v>
      </c>
      <c r="P72">
        <f t="shared" si="17"/>
        <v>40.183600272304346</v>
      </c>
      <c r="Q72">
        <f t="shared" si="18"/>
        <v>97.905952001358116</v>
      </c>
      <c r="T72">
        <f t="shared" si="1"/>
        <v>4.5999999999999996</v>
      </c>
      <c r="U72" s="2">
        <f t="shared" si="1"/>
        <v>0.17115812777613115</v>
      </c>
      <c r="V72" s="2">
        <f t="shared" si="2"/>
        <v>6.7823967546668662</v>
      </c>
      <c r="Y72">
        <f t="shared" si="3"/>
        <v>4.5999999999999996</v>
      </c>
      <c r="Z72">
        <f t="shared" si="4"/>
        <v>17.221490931814834</v>
      </c>
      <c r="AA72">
        <f t="shared" si="5"/>
        <v>40.183600272304346</v>
      </c>
      <c r="AC72">
        <f t="shared" si="6"/>
        <v>4.5999999999999996</v>
      </c>
      <c r="AD72">
        <f t="shared" si="7"/>
        <v>59.242046399682351</v>
      </c>
      <c r="AE72">
        <f t="shared" si="8"/>
        <v>97.905952001358116</v>
      </c>
      <c r="AF72">
        <f t="shared" si="9"/>
        <v>38.663905601675765</v>
      </c>
    </row>
    <row r="73" spans="8:32" x14ac:dyDescent="0.3">
      <c r="H73">
        <f t="shared" si="12"/>
        <v>4.6999999999999993</v>
      </c>
      <c r="I73">
        <f t="shared" si="13"/>
        <v>0.15198921892198136</v>
      </c>
      <c r="J73">
        <f t="shared" si="14"/>
        <v>17.238606744592449</v>
      </c>
      <c r="K73">
        <f t="shared" si="15"/>
        <v>60.965051283502717</v>
      </c>
      <c r="N73">
        <f t="shared" si="0"/>
        <v>4.6999999999999993</v>
      </c>
      <c r="O73">
        <f t="shared" si="16"/>
        <v>6.6793313176551443</v>
      </c>
      <c r="P73">
        <f t="shared" si="17"/>
        <v>40.861839947771031</v>
      </c>
      <c r="Q73">
        <f t="shared" si="18"/>
        <v>101.95822401236188</v>
      </c>
      <c r="T73">
        <f t="shared" si="1"/>
        <v>4.6999999999999993</v>
      </c>
      <c r="U73" s="2">
        <f t="shared" si="1"/>
        <v>0.15198921892198136</v>
      </c>
      <c r="V73" s="2">
        <f t="shared" si="2"/>
        <v>6.6793313176551443</v>
      </c>
      <c r="Y73">
        <f t="shared" si="3"/>
        <v>4.6999999999999993</v>
      </c>
      <c r="Z73">
        <f t="shared" si="4"/>
        <v>17.238606744592449</v>
      </c>
      <c r="AA73">
        <f t="shared" si="5"/>
        <v>40.861839947771031</v>
      </c>
      <c r="AC73">
        <f t="shared" si="6"/>
        <v>4.6999999999999993</v>
      </c>
      <c r="AD73">
        <f t="shared" si="7"/>
        <v>60.965051283502717</v>
      </c>
      <c r="AE73">
        <f t="shared" si="8"/>
        <v>101.95822401236188</v>
      </c>
      <c r="AF73">
        <f t="shared" si="9"/>
        <v>40.993172728859165</v>
      </c>
    </row>
    <row r="74" spans="8:32" x14ac:dyDescent="0.3">
      <c r="H74">
        <f t="shared" si="12"/>
        <v>4.7999999999999989</v>
      </c>
      <c r="I74">
        <f t="shared" si="13"/>
        <v>0.13495117575342341</v>
      </c>
      <c r="J74">
        <f t="shared" si="14"/>
        <v>17.253805666484649</v>
      </c>
      <c r="K74">
        <f t="shared" si="15"/>
        <v>62.689671904056574</v>
      </c>
      <c r="N74">
        <f t="shared" si="0"/>
        <v>4.7999999999999989</v>
      </c>
      <c r="O74">
        <f t="shared" si="16"/>
        <v>6.5761461524291285</v>
      </c>
      <c r="P74">
        <f t="shared" si="17"/>
        <v>41.529773079536547</v>
      </c>
      <c r="Q74">
        <f t="shared" si="18"/>
        <v>106.07780466372726</v>
      </c>
      <c r="T74">
        <f t="shared" si="1"/>
        <v>4.7999999999999989</v>
      </c>
      <c r="U74" s="2">
        <f t="shared" si="1"/>
        <v>0.13495117575342341</v>
      </c>
      <c r="V74" s="2">
        <f t="shared" si="2"/>
        <v>6.5761461524291285</v>
      </c>
      <c r="Y74">
        <f t="shared" si="3"/>
        <v>4.7999999999999989</v>
      </c>
      <c r="Z74">
        <f t="shared" si="4"/>
        <v>17.253805666484649</v>
      </c>
      <c r="AA74">
        <f t="shared" si="5"/>
        <v>41.529773079536547</v>
      </c>
      <c r="AC74">
        <f t="shared" si="6"/>
        <v>4.7999999999999989</v>
      </c>
      <c r="AD74">
        <f t="shared" si="7"/>
        <v>62.689671904056574</v>
      </c>
      <c r="AE74">
        <f t="shared" si="8"/>
        <v>106.07780466372726</v>
      </c>
      <c r="AF74">
        <f t="shared" si="9"/>
        <v>43.38813275967069</v>
      </c>
    </row>
    <row r="75" spans="8:32" x14ac:dyDescent="0.3">
      <c r="H75">
        <f t="shared" si="12"/>
        <v>4.8999999999999986</v>
      </c>
      <c r="I75">
        <f t="shared" si="13"/>
        <v>0.11981051806604093</v>
      </c>
      <c r="J75">
        <f t="shared" si="14"/>
        <v>17.267300784059991</v>
      </c>
      <c r="K75">
        <f t="shared" si="15"/>
        <v>64.415727226583812</v>
      </c>
      <c r="N75">
        <f t="shared" si="0"/>
        <v>4.8999999999999986</v>
      </c>
      <c r="O75">
        <f t="shared" si="16"/>
        <v>6.4729205990444445</v>
      </c>
      <c r="P75">
        <f t="shared" si="17"/>
        <v>42.18738769477946</v>
      </c>
      <c r="Q75">
        <f t="shared" si="18"/>
        <v>110.26366270244307</v>
      </c>
      <c r="T75">
        <f t="shared" si="1"/>
        <v>4.8999999999999986</v>
      </c>
      <c r="U75" s="2">
        <f t="shared" si="1"/>
        <v>0.11981051806604093</v>
      </c>
      <c r="V75" s="2">
        <f t="shared" si="2"/>
        <v>6.4729205990444445</v>
      </c>
      <c r="Y75">
        <f t="shared" si="3"/>
        <v>4.8999999999999986</v>
      </c>
      <c r="Z75">
        <f t="shared" si="4"/>
        <v>17.267300784059991</v>
      </c>
      <c r="AA75">
        <f t="shared" si="5"/>
        <v>42.18738769477946</v>
      </c>
      <c r="AC75">
        <f t="shared" si="6"/>
        <v>4.8999999999999986</v>
      </c>
      <c r="AD75">
        <f t="shared" si="7"/>
        <v>64.415727226583812</v>
      </c>
      <c r="AE75">
        <f t="shared" si="8"/>
        <v>110.26366270244307</v>
      </c>
      <c r="AF75">
        <f t="shared" si="9"/>
        <v>45.847935475859259</v>
      </c>
    </row>
    <row r="76" spans="8:32" x14ac:dyDescent="0.3">
      <c r="H76">
        <f t="shared" si="12"/>
        <v>4.9999999999999982</v>
      </c>
      <c r="I76">
        <f t="shared" si="13"/>
        <v>0.10635862519245087</v>
      </c>
      <c r="J76">
        <f t="shared" si="14"/>
        <v>17.279281835866595</v>
      </c>
      <c r="K76">
        <f t="shared" si="15"/>
        <v>66.143056357580136</v>
      </c>
      <c r="N76">
        <f t="shared" si="0"/>
        <v>4.9999999999999982</v>
      </c>
      <c r="O76">
        <f t="shared" si="16"/>
        <v>6.3697316443381364</v>
      </c>
      <c r="P76">
        <f t="shared" si="17"/>
        <v>42.834679754683904</v>
      </c>
      <c r="Q76">
        <f t="shared" si="18"/>
        <v>114.51476607491624</v>
      </c>
      <c r="T76">
        <f t="shared" si="1"/>
        <v>4.9999999999999982</v>
      </c>
      <c r="U76" s="2">
        <f t="shared" si="1"/>
        <v>0.10635862519245087</v>
      </c>
      <c r="V76" s="2">
        <f t="shared" si="2"/>
        <v>6.3697316443381364</v>
      </c>
      <c r="Y76">
        <f t="shared" si="3"/>
        <v>4.9999999999999982</v>
      </c>
      <c r="Z76">
        <f t="shared" si="4"/>
        <v>17.279281835866595</v>
      </c>
      <c r="AA76">
        <f t="shared" si="5"/>
        <v>42.834679754683904</v>
      </c>
      <c r="AC76">
        <f t="shared" si="6"/>
        <v>4.9999999999999982</v>
      </c>
      <c r="AD76">
        <f t="shared" si="7"/>
        <v>66.143056357580136</v>
      </c>
      <c r="AE76">
        <f t="shared" si="8"/>
        <v>114.51476607491624</v>
      </c>
      <c r="AF76">
        <f t="shared" si="9"/>
        <v>48.371709717336103</v>
      </c>
    </row>
    <row r="77" spans="8:32" x14ac:dyDescent="0.3">
      <c r="H77">
        <f t="shared" si="12"/>
        <v>5.0999999999999979</v>
      </c>
      <c r="I77">
        <f t="shared" si="13"/>
        <v>9.4409244448934615E-2</v>
      </c>
      <c r="J77">
        <f t="shared" si="14"/>
        <v>17.289917698385839</v>
      </c>
      <c r="K77">
        <f t="shared" si="15"/>
        <v>67.871516334292764</v>
      </c>
      <c r="N77">
        <f t="shared" si="0"/>
        <v>5.0999999999999979</v>
      </c>
      <c r="O77">
        <f t="shared" si="16"/>
        <v>6.2666538608995577</v>
      </c>
      <c r="P77">
        <f t="shared" si="17"/>
        <v>43.471652919117716</v>
      </c>
      <c r="Q77">
        <f t="shared" si="18"/>
        <v>118.83008270860631</v>
      </c>
      <c r="T77">
        <f t="shared" si="1"/>
        <v>5.0999999999999979</v>
      </c>
      <c r="U77" s="2">
        <f t="shared" si="1"/>
        <v>9.4409244448934615E-2</v>
      </c>
      <c r="V77" s="2">
        <f t="shared" si="2"/>
        <v>6.2666538608995577</v>
      </c>
      <c r="Y77">
        <f t="shared" si="3"/>
        <v>5.0999999999999979</v>
      </c>
      <c r="Z77">
        <f t="shared" si="4"/>
        <v>17.289917698385839</v>
      </c>
      <c r="AA77">
        <f t="shared" si="5"/>
        <v>43.471652919117716</v>
      </c>
      <c r="AC77">
        <f t="shared" si="6"/>
        <v>5.0999999999999979</v>
      </c>
      <c r="AD77">
        <f t="shared" si="7"/>
        <v>67.871516334292764</v>
      </c>
      <c r="AE77">
        <f t="shared" si="8"/>
        <v>118.83008270860631</v>
      </c>
      <c r="AF77">
        <f t="shared" si="9"/>
        <v>50.958566374313548</v>
      </c>
    </row>
    <row r="78" spans="8:32" x14ac:dyDescent="0.3">
      <c r="H78">
        <f t="shared" si="12"/>
        <v>5.1999999999999975</v>
      </c>
      <c r="I78">
        <f t="shared" si="13"/>
        <v>8.3796215257491369E-2</v>
      </c>
      <c r="J78">
        <f t="shared" si="14"/>
        <v>17.299358622830731</v>
      </c>
      <c r="K78">
        <f t="shared" si="15"/>
        <v>69.600980150353593</v>
      </c>
      <c r="N78">
        <f t="shared" si="0"/>
        <v>5.1999999999999975</v>
      </c>
      <c r="O78">
        <f t="shared" si="16"/>
        <v>6.1637593549735996</v>
      </c>
      <c r="P78">
        <f t="shared" si="17"/>
        <v>44.09831830520767</v>
      </c>
      <c r="Q78">
        <f t="shared" si="18"/>
        <v>123.20858126982259</v>
      </c>
      <c r="T78">
        <f t="shared" si="1"/>
        <v>5.1999999999999975</v>
      </c>
      <c r="U78" s="2">
        <f t="shared" si="1"/>
        <v>8.3796215257491369E-2</v>
      </c>
      <c r="V78" s="2">
        <f t="shared" si="2"/>
        <v>6.1637593549735996</v>
      </c>
      <c r="Y78">
        <f t="shared" si="3"/>
        <v>5.1999999999999975</v>
      </c>
      <c r="Z78">
        <f t="shared" si="4"/>
        <v>17.299358622830731</v>
      </c>
      <c r="AA78">
        <f t="shared" si="5"/>
        <v>44.09831830520767</v>
      </c>
      <c r="AC78">
        <f t="shared" si="6"/>
        <v>5.1999999999999975</v>
      </c>
      <c r="AD78">
        <f t="shared" si="7"/>
        <v>69.600980150353593</v>
      </c>
      <c r="AE78">
        <f t="shared" si="8"/>
        <v>123.20858126982259</v>
      </c>
      <c r="AF78">
        <f t="shared" si="9"/>
        <v>53.607601119468995</v>
      </c>
    </row>
    <row r="79" spans="8:32" x14ac:dyDescent="0.3">
      <c r="H79">
        <f t="shared" si="12"/>
        <v>5.2999999999999972</v>
      </c>
      <c r="I79">
        <f t="shared" si="13"/>
        <v>7.4371398107304643E-2</v>
      </c>
      <c r="J79">
        <f t="shared" si="14"/>
        <v>17.307738244356479</v>
      </c>
      <c r="K79">
        <f t="shared" si="15"/>
        <v>71.331334993712957</v>
      </c>
      <c r="N79">
        <f t="shared" si="0"/>
        <v>5.2999999999999972</v>
      </c>
      <c r="O79">
        <f t="shared" si="16"/>
        <v>6.0611177230504882</v>
      </c>
      <c r="P79">
        <f t="shared" si="17"/>
        <v>44.714694240705029</v>
      </c>
      <c r="Q79">
        <f t="shared" si="18"/>
        <v>127.64923189711823</v>
      </c>
      <c r="T79">
        <f t="shared" si="1"/>
        <v>5.2999999999999972</v>
      </c>
      <c r="U79" s="2">
        <f t="shared" si="1"/>
        <v>7.4371398107304643E-2</v>
      </c>
      <c r="V79" s="2">
        <f t="shared" si="2"/>
        <v>6.0611177230504882</v>
      </c>
      <c r="Y79">
        <f t="shared" si="3"/>
        <v>5.2999999999999972</v>
      </c>
      <c r="Z79">
        <f t="shared" si="4"/>
        <v>17.307738244356479</v>
      </c>
      <c r="AA79">
        <f t="shared" si="5"/>
        <v>44.714694240705029</v>
      </c>
      <c r="AC79">
        <f t="shared" si="6"/>
        <v>5.2999999999999972</v>
      </c>
      <c r="AD79">
        <f t="shared" si="7"/>
        <v>71.331334993712957</v>
      </c>
      <c r="AE79">
        <f t="shared" si="8"/>
        <v>127.64923189711823</v>
      </c>
      <c r="AF79">
        <f t="shared" si="9"/>
        <v>56.31789690340527</v>
      </c>
    </row>
    <row r="80" spans="8:32" x14ac:dyDescent="0.3">
      <c r="H80">
        <f t="shared" si="12"/>
        <v>5.3999999999999968</v>
      </c>
      <c r="I80">
        <f t="shared" si="13"/>
        <v>6.6002796004724473E-2</v>
      </c>
      <c r="J80">
        <f t="shared" si="14"/>
        <v>17.315175384167208</v>
      </c>
      <c r="K80">
        <f t="shared" si="15"/>
        <v>73.062480675139142</v>
      </c>
      <c r="N80">
        <f t="shared" si="0"/>
        <v>5.3999999999999968</v>
      </c>
      <c r="O80">
        <f t="shared" si="16"/>
        <v>5.9587960168708305</v>
      </c>
      <c r="P80">
        <f t="shared" si="17"/>
        <v>45.320806013010078</v>
      </c>
      <c r="Q80">
        <f t="shared" si="18"/>
        <v>132.15100690980398</v>
      </c>
      <c r="T80">
        <f t="shared" si="1"/>
        <v>5.3999999999999968</v>
      </c>
      <c r="U80" s="2">
        <f t="shared" si="1"/>
        <v>6.6002796004724473E-2</v>
      </c>
      <c r="V80" s="2">
        <f t="shared" si="2"/>
        <v>5.9587960168708305</v>
      </c>
      <c r="Y80">
        <f t="shared" si="3"/>
        <v>5.3999999999999968</v>
      </c>
      <c r="Z80">
        <f t="shared" si="4"/>
        <v>17.315175384167208</v>
      </c>
      <c r="AA80">
        <f t="shared" si="5"/>
        <v>45.320806013010078</v>
      </c>
      <c r="AC80">
        <f t="shared" si="6"/>
        <v>5.3999999999999968</v>
      </c>
      <c r="AD80">
        <f t="shared" si="7"/>
        <v>73.062480675139142</v>
      </c>
      <c r="AE80">
        <f t="shared" si="8"/>
        <v>132.15100690980398</v>
      </c>
      <c r="AF80">
        <f t="shared" si="9"/>
        <v>59.08852623466484</v>
      </c>
    </row>
    <row r="81" spans="8:32" x14ac:dyDescent="0.3">
      <c r="H81">
        <f t="shared" si="12"/>
        <v>5.4999999999999964</v>
      </c>
      <c r="I81">
        <f t="shared" si="13"/>
        <v>5.8572855258436363E-2</v>
      </c>
      <c r="J81">
        <f t="shared" si="14"/>
        <v>17.321775663767681</v>
      </c>
      <c r="K81">
        <f t="shared" si="15"/>
        <v>74.794328227535885</v>
      </c>
      <c r="N81">
        <f t="shared" si="0"/>
        <v>5.4999999999999964</v>
      </c>
      <c r="O81">
        <f t="shared" si="16"/>
        <v>5.8568587165519936</v>
      </c>
      <c r="P81">
        <f t="shared" si="17"/>
        <v>45.916685614697158</v>
      </c>
      <c r="Q81">
        <f t="shared" si="18"/>
        <v>136.71288149118934</v>
      </c>
      <c r="T81">
        <f t="shared" si="1"/>
        <v>5.4999999999999964</v>
      </c>
      <c r="U81" s="2">
        <f t="shared" si="1"/>
        <v>5.8572855258436363E-2</v>
      </c>
      <c r="V81" s="2">
        <f t="shared" si="2"/>
        <v>5.8568587165519936</v>
      </c>
      <c r="Y81">
        <f t="shared" si="3"/>
        <v>5.4999999999999964</v>
      </c>
      <c r="Z81">
        <f t="shared" si="4"/>
        <v>17.321775663767681</v>
      </c>
      <c r="AA81">
        <f t="shared" si="5"/>
        <v>45.916685614697158</v>
      </c>
      <c r="AC81">
        <f t="shared" si="6"/>
        <v>5.4999999999999964</v>
      </c>
      <c r="AD81">
        <f t="shared" si="7"/>
        <v>74.794328227535885</v>
      </c>
      <c r="AE81">
        <f t="shared" si="8"/>
        <v>136.71288149118934</v>
      </c>
      <c r="AF81">
        <f t="shared" si="9"/>
        <v>61.91855326365345</v>
      </c>
    </row>
    <row r="82" spans="8:32" x14ac:dyDescent="0.3">
      <c r="H82">
        <f t="shared" si="12"/>
        <v>5.5999999999999961</v>
      </c>
      <c r="I82">
        <f t="shared" si="13"/>
        <v>5.1976932173115387E-2</v>
      </c>
      <c r="J82">
        <f t="shared" si="14"/>
        <v>17.327632949293523</v>
      </c>
      <c r="K82">
        <f t="shared" si="15"/>
        <v>76.526798658188952</v>
      </c>
      <c r="N82">
        <f t="shared" si="0"/>
        <v>5.5999999999999961</v>
      </c>
      <c r="O82">
        <f t="shared" si="16"/>
        <v>5.755367711522406</v>
      </c>
      <c r="P82">
        <f t="shared" si="17"/>
        <v>46.502371486352359</v>
      </c>
      <c r="Q82">
        <f t="shared" si="18"/>
        <v>141.33383434624182</v>
      </c>
      <c r="T82">
        <f t="shared" si="1"/>
        <v>5.5999999999999961</v>
      </c>
      <c r="U82" s="2">
        <f t="shared" si="1"/>
        <v>5.1976932173115387E-2</v>
      </c>
      <c r="V82" s="2">
        <f t="shared" si="2"/>
        <v>5.755367711522406</v>
      </c>
      <c r="Y82">
        <f t="shared" si="3"/>
        <v>5.5999999999999961</v>
      </c>
      <c r="Z82">
        <f t="shared" si="4"/>
        <v>17.327632949293523</v>
      </c>
      <c r="AA82">
        <f t="shared" si="5"/>
        <v>46.502371486352359</v>
      </c>
      <c r="AC82">
        <f t="shared" si="6"/>
        <v>5.5999999999999961</v>
      </c>
      <c r="AD82">
        <f t="shared" si="7"/>
        <v>76.526798658188952</v>
      </c>
      <c r="AE82">
        <f t="shared" si="8"/>
        <v>141.33383434624182</v>
      </c>
      <c r="AF82">
        <f t="shared" si="9"/>
        <v>64.807035688052864</v>
      </c>
    </row>
    <row r="83" spans="8:32" x14ac:dyDescent="0.3">
      <c r="H83">
        <f t="shared" si="12"/>
        <v>5.6999999999999957</v>
      </c>
      <c r="I83">
        <f t="shared" si="13"/>
        <v>4.6121912336216653E-2</v>
      </c>
      <c r="J83">
        <f t="shared" si="14"/>
        <v>17.332830642510835</v>
      </c>
      <c r="K83">
        <f t="shared" si="15"/>
        <v>78.259821837779171</v>
      </c>
      <c r="N83">
        <f t="shared" si="0"/>
        <v>5.6999999999999957</v>
      </c>
      <c r="O83">
        <f t="shared" si="16"/>
        <v>5.6543822889337116</v>
      </c>
      <c r="P83">
        <f t="shared" si="17"/>
        <v>47.077908257504603</v>
      </c>
      <c r="Q83">
        <f t="shared" si="18"/>
        <v>146.01284833343468</v>
      </c>
      <c r="T83">
        <f t="shared" si="1"/>
        <v>5.6999999999999957</v>
      </c>
      <c r="U83" s="2">
        <f t="shared" si="1"/>
        <v>4.6121912336216653E-2</v>
      </c>
      <c r="V83" s="2">
        <f t="shared" si="2"/>
        <v>5.6543822889337116</v>
      </c>
      <c r="Y83">
        <f t="shared" si="3"/>
        <v>5.6999999999999957</v>
      </c>
      <c r="Z83">
        <f t="shared" si="4"/>
        <v>17.332830642510835</v>
      </c>
      <c r="AA83">
        <f t="shared" si="5"/>
        <v>47.077908257504603</v>
      </c>
      <c r="AC83">
        <f t="shared" si="6"/>
        <v>5.6999999999999957</v>
      </c>
      <c r="AD83">
        <f t="shared" si="7"/>
        <v>78.259821837779171</v>
      </c>
      <c r="AE83">
        <f t="shared" si="8"/>
        <v>146.01284833343468</v>
      </c>
      <c r="AF83">
        <f t="shared" si="9"/>
        <v>67.753026495655504</v>
      </c>
    </row>
    <row r="84" spans="8:32" x14ac:dyDescent="0.3">
      <c r="H84">
        <f t="shared" si="12"/>
        <v>5.7999999999999954</v>
      </c>
      <c r="I84">
        <f t="shared" si="13"/>
        <v>4.0924969565894642E-2</v>
      </c>
      <c r="J84">
        <f t="shared" si="14"/>
        <v>17.337442833744458</v>
      </c>
      <c r="K84">
        <f t="shared" si="15"/>
        <v>79.993335511591937</v>
      </c>
      <c r="N84">
        <f t="shared" si="0"/>
        <v>5.7999999999999954</v>
      </c>
      <c r="O84">
        <f t="shared" si="16"/>
        <v>5.5539591292069312</v>
      </c>
      <c r="P84">
        <f t="shared" si="17"/>
        <v>47.643346486397974</v>
      </c>
      <c r="Q84">
        <f t="shared" si="18"/>
        <v>150.74891107062982</v>
      </c>
      <c r="T84">
        <f t="shared" si="1"/>
        <v>5.7999999999999954</v>
      </c>
      <c r="U84" s="2">
        <f t="shared" si="1"/>
        <v>4.0924969565894642E-2</v>
      </c>
      <c r="V84" s="2">
        <f t="shared" si="2"/>
        <v>5.5539591292069312</v>
      </c>
      <c r="Y84">
        <f t="shared" si="3"/>
        <v>5.7999999999999954</v>
      </c>
      <c r="Z84">
        <f t="shared" si="4"/>
        <v>17.337442833744458</v>
      </c>
      <c r="AA84">
        <f t="shared" si="5"/>
        <v>47.643346486397974</v>
      </c>
      <c r="AC84">
        <f t="shared" si="6"/>
        <v>5.7999999999999954</v>
      </c>
      <c r="AD84">
        <f t="shared" si="7"/>
        <v>79.993335511591937</v>
      </c>
      <c r="AE84">
        <f t="shared" si="8"/>
        <v>150.74891107062982</v>
      </c>
      <c r="AF84">
        <f t="shared" si="9"/>
        <v>70.755575559037879</v>
      </c>
    </row>
    <row r="85" spans="8:32" x14ac:dyDescent="0.3">
      <c r="H85">
        <f t="shared" si="12"/>
        <v>5.899999999999995</v>
      </c>
      <c r="I85">
        <f t="shared" si="13"/>
        <v>3.6312452156540331E-2</v>
      </c>
      <c r="J85">
        <f t="shared" si="14"/>
        <v>17.341535330701046</v>
      </c>
      <c r="K85">
        <f t="shared" si="15"/>
        <v>81.727284419814211</v>
      </c>
      <c r="N85">
        <f t="shared" si="0"/>
        <v>5.899999999999995</v>
      </c>
      <c r="O85">
        <f t="shared" si="16"/>
        <v>5.4541523083577266</v>
      </c>
      <c r="P85">
        <f t="shared" si="17"/>
        <v>48.198742399318668</v>
      </c>
      <c r="Q85">
        <f t="shared" si="18"/>
        <v>155.54101551491564</v>
      </c>
      <c r="T85">
        <f t="shared" si="1"/>
        <v>5.899999999999995</v>
      </c>
      <c r="U85" s="2">
        <f t="shared" si="1"/>
        <v>3.6312452156540331E-2</v>
      </c>
      <c r="V85" s="2">
        <f t="shared" si="2"/>
        <v>5.4541523083577266</v>
      </c>
      <c r="Y85">
        <f t="shared" si="3"/>
        <v>5.899999999999995</v>
      </c>
      <c r="Z85">
        <f t="shared" si="4"/>
        <v>17.341535330701046</v>
      </c>
      <c r="AA85">
        <f t="shared" si="5"/>
        <v>48.198742399318668</v>
      </c>
      <c r="AC85">
        <f t="shared" si="6"/>
        <v>5.899999999999995</v>
      </c>
      <c r="AD85">
        <f t="shared" si="7"/>
        <v>81.727284419814211</v>
      </c>
      <c r="AE85">
        <f t="shared" si="8"/>
        <v>155.54101551491564</v>
      </c>
      <c r="AF85">
        <f t="shared" si="9"/>
        <v>73.813731095101431</v>
      </c>
    </row>
    <row r="86" spans="8:32" x14ac:dyDescent="0.3">
      <c r="H86">
        <f t="shared" si="12"/>
        <v>5.9999999999999947</v>
      </c>
      <c r="I86">
        <f t="shared" si="13"/>
        <v>3.2218884745320864E-2</v>
      </c>
      <c r="J86">
        <f t="shared" si="14"/>
        <v>17.3451665759167</v>
      </c>
      <c r="K86">
        <f t="shared" si="15"/>
        <v>83.461619515145102</v>
      </c>
      <c r="N86">
        <f t="shared" si="0"/>
        <v>5.9999999999999947</v>
      </c>
      <c r="O86">
        <f t="shared" si="16"/>
        <v>5.3550133067374812</v>
      </c>
      <c r="P86">
        <f t="shared" si="17"/>
        <v>48.74415763015444</v>
      </c>
      <c r="Q86">
        <f t="shared" si="18"/>
        <v>160.38816051638929</v>
      </c>
      <c r="T86">
        <f t="shared" si="1"/>
        <v>5.9999999999999947</v>
      </c>
      <c r="U86" s="2">
        <f t="shared" si="1"/>
        <v>3.2218884745320864E-2</v>
      </c>
      <c r="V86" s="2">
        <f t="shared" si="2"/>
        <v>5.3550133067374812</v>
      </c>
      <c r="Y86">
        <f t="shared" si="3"/>
        <v>5.9999999999999947</v>
      </c>
      <c r="Z86">
        <f t="shared" si="4"/>
        <v>17.3451665759167</v>
      </c>
      <c r="AA86">
        <f t="shared" si="5"/>
        <v>48.74415763015444</v>
      </c>
      <c r="AC86">
        <f t="shared" si="6"/>
        <v>5.9999999999999947</v>
      </c>
      <c r="AD86">
        <f t="shared" si="7"/>
        <v>83.461619515145102</v>
      </c>
      <c r="AE86">
        <f t="shared" si="8"/>
        <v>160.38816051638929</v>
      </c>
      <c r="AF86">
        <f t="shared" si="9"/>
        <v>76.926541001244189</v>
      </c>
    </row>
    <row r="87" spans="8:32" x14ac:dyDescent="0.3">
      <c r="H87">
        <f t="shared" si="12"/>
        <v>6.0999999999999943</v>
      </c>
      <c r="I87">
        <f t="shared" si="13"/>
        <v>2.8586074878761636E-2</v>
      </c>
      <c r="J87">
        <f t="shared" si="14"/>
        <v>17.348388464391231</v>
      </c>
      <c r="K87">
        <f t="shared" si="15"/>
        <v>85.196297267160503</v>
      </c>
      <c r="N87">
        <f t="shared" si="0"/>
        <v>6.0999999999999943</v>
      </c>
      <c r="O87">
        <f t="shared" si="16"/>
        <v>5.2565910238208744</v>
      </c>
      <c r="P87">
        <f t="shared" si="17"/>
        <v>49.279658960828186</v>
      </c>
      <c r="Q87">
        <f t="shared" si="18"/>
        <v>165.28935134593843</v>
      </c>
      <c r="T87">
        <f t="shared" si="1"/>
        <v>6.0999999999999943</v>
      </c>
      <c r="U87" s="2">
        <f t="shared" si="1"/>
        <v>2.8586074878761636E-2</v>
      </c>
      <c r="V87" s="2">
        <f t="shared" si="2"/>
        <v>5.2565910238208744</v>
      </c>
      <c r="Y87">
        <f t="shared" si="3"/>
        <v>6.0999999999999943</v>
      </c>
      <c r="Z87">
        <f t="shared" si="4"/>
        <v>17.348388464391231</v>
      </c>
      <c r="AA87">
        <f t="shared" si="5"/>
        <v>49.279658960828186</v>
      </c>
      <c r="AC87">
        <f t="shared" si="6"/>
        <v>6.0999999999999943</v>
      </c>
      <c r="AD87">
        <f t="shared" si="7"/>
        <v>85.196297267160503</v>
      </c>
      <c r="AE87">
        <f t="shared" si="8"/>
        <v>165.28935134593843</v>
      </c>
      <c r="AF87">
        <f t="shared" si="9"/>
        <v>80.093054078777925</v>
      </c>
    </row>
    <row r="88" spans="8:32" x14ac:dyDescent="0.3">
      <c r="H88">
        <f t="shared" si="12"/>
        <v>6.199999999999994</v>
      </c>
      <c r="I88">
        <f t="shared" si="13"/>
        <v>2.5362314144718567E-2</v>
      </c>
      <c r="J88">
        <f t="shared" si="14"/>
        <v>17.351247071879108</v>
      </c>
      <c r="K88">
        <f t="shared" si="15"/>
        <v>86.931279043974016</v>
      </c>
      <c r="N88">
        <f t="shared" si="0"/>
        <v>6.199999999999994</v>
      </c>
      <c r="O88">
        <f t="shared" si="16"/>
        <v>5.1589317986671137</v>
      </c>
      <c r="P88">
        <f t="shared" si="17"/>
        <v>49.805318063210272</v>
      </c>
      <c r="Q88">
        <f t="shared" si="18"/>
        <v>170.24360019714035</v>
      </c>
      <c r="T88">
        <f t="shared" si="1"/>
        <v>6.199999999999994</v>
      </c>
      <c r="U88" s="2">
        <f t="shared" si="1"/>
        <v>2.5362314144718567E-2</v>
      </c>
      <c r="V88" s="2">
        <f t="shared" si="2"/>
        <v>5.1589317986671137</v>
      </c>
      <c r="Y88">
        <f t="shared" si="3"/>
        <v>6.199999999999994</v>
      </c>
      <c r="Z88">
        <f t="shared" si="4"/>
        <v>17.351247071879108</v>
      </c>
      <c r="AA88">
        <f t="shared" si="5"/>
        <v>49.805318063210272</v>
      </c>
      <c r="AC88">
        <f t="shared" si="6"/>
        <v>6.199999999999994</v>
      </c>
      <c r="AD88">
        <f t="shared" si="7"/>
        <v>86.931279043974016</v>
      </c>
      <c r="AE88">
        <f t="shared" si="8"/>
        <v>170.24360019714035</v>
      </c>
      <c r="AF88">
        <f t="shared" si="9"/>
        <v>83.312321153166337</v>
      </c>
    </row>
    <row r="89" spans="8:32" x14ac:dyDescent="0.3">
      <c r="H89">
        <f t="shared" si="12"/>
        <v>6.2999999999999936</v>
      </c>
      <c r="I89">
        <f t="shared" si="13"/>
        <v>2.2501664525693243E-2</v>
      </c>
      <c r="J89">
        <f t="shared" si="14"/>
        <v>17.353783303293579</v>
      </c>
      <c r="K89">
        <f t="shared" si="15"/>
        <v>88.666530562732646</v>
      </c>
      <c r="N89">
        <f t="shared" si="0"/>
        <v>6.2999999999999936</v>
      </c>
      <c r="O89">
        <f t="shared" si="16"/>
        <v>5.062079435680543</v>
      </c>
      <c r="P89">
        <f t="shared" si="17"/>
        <v>50.321211243076981</v>
      </c>
      <c r="Q89">
        <f t="shared" si="18"/>
        <v>175.24992666245473</v>
      </c>
      <c r="T89">
        <f t="shared" si="1"/>
        <v>6.2999999999999936</v>
      </c>
      <c r="U89" s="2">
        <f t="shared" si="1"/>
        <v>2.2501664525693243E-2</v>
      </c>
      <c r="V89" s="2">
        <f t="shared" si="2"/>
        <v>5.062079435680543</v>
      </c>
      <c r="Y89">
        <f t="shared" si="3"/>
        <v>6.2999999999999936</v>
      </c>
      <c r="Z89">
        <f t="shared" si="4"/>
        <v>17.353783303293579</v>
      </c>
      <c r="AA89">
        <f t="shared" si="5"/>
        <v>50.321211243076981</v>
      </c>
      <c r="AC89">
        <f t="shared" si="6"/>
        <v>6.2999999999999936</v>
      </c>
      <c r="AD89">
        <f t="shared" si="7"/>
        <v>88.666530562732646</v>
      </c>
      <c r="AE89">
        <f t="shared" si="8"/>
        <v>175.24992666245473</v>
      </c>
      <c r="AF89">
        <f t="shared" si="9"/>
        <v>86.58339609972208</v>
      </c>
    </row>
    <row r="90" spans="8:32" x14ac:dyDescent="0.3">
      <c r="H90">
        <f t="shared" si="12"/>
        <v>6.3999999999999932</v>
      </c>
      <c r="I90">
        <f t="shared" si="13"/>
        <v>1.9963321404175005E-2</v>
      </c>
      <c r="J90">
        <f t="shared" si="14"/>
        <v>17.356033469746148</v>
      </c>
      <c r="K90">
        <f t="shared" si="15"/>
        <v>90.40202140138463</v>
      </c>
      <c r="N90">
        <f t="shared" si="0"/>
        <v>6.3999999999999932</v>
      </c>
      <c r="O90">
        <f t="shared" si="16"/>
        <v>4.9660752352970023</v>
      </c>
      <c r="P90">
        <f t="shared" si="17"/>
        <v>50.827419186645038</v>
      </c>
      <c r="Q90">
        <f t="shared" si="18"/>
        <v>180.30735818394083</v>
      </c>
      <c r="T90">
        <f t="shared" si="1"/>
        <v>6.3999999999999932</v>
      </c>
      <c r="U90" s="2">
        <f t="shared" si="1"/>
        <v>1.9963321404175005E-2</v>
      </c>
      <c r="V90" s="2">
        <f t="shared" si="2"/>
        <v>4.9660752352970023</v>
      </c>
      <c r="Y90">
        <f t="shared" si="3"/>
        <v>6.3999999999999932</v>
      </c>
      <c r="Z90">
        <f t="shared" si="4"/>
        <v>17.356033469746148</v>
      </c>
      <c r="AA90">
        <f t="shared" si="5"/>
        <v>50.827419186645038</v>
      </c>
      <c r="AC90">
        <f t="shared" si="6"/>
        <v>6.3999999999999932</v>
      </c>
      <c r="AD90">
        <f t="shared" si="7"/>
        <v>90.40202140138463</v>
      </c>
      <c r="AE90">
        <f t="shared" si="8"/>
        <v>180.30735818394083</v>
      </c>
      <c r="AF90">
        <f t="shared" si="9"/>
        <v>89.905336782556205</v>
      </c>
    </row>
    <row r="91" spans="8:32" x14ac:dyDescent="0.3">
      <c r="H91">
        <f t="shared" si="12"/>
        <v>6.4999999999999929</v>
      </c>
      <c r="I91">
        <f t="shared" si="13"/>
        <v>1.7711045396579195E-2</v>
      </c>
      <c r="J91">
        <f t="shared" si="14"/>
        <v>17.358029801886566</v>
      </c>
      <c r="K91">
        <f t="shared" si="15"/>
        <v>92.137724564966263</v>
      </c>
      <c r="N91">
        <f t="shared" ref="N91:N154" si="21">H91</f>
        <v>6.4999999999999929</v>
      </c>
      <c r="O91">
        <f t="shared" si="16"/>
        <v>4.870958029224882</v>
      </c>
      <c r="P91">
        <f t="shared" si="17"/>
        <v>51.324026710174735</v>
      </c>
      <c r="Q91">
        <f t="shared" si="18"/>
        <v>185.41493047878183</v>
      </c>
      <c r="T91">
        <f t="shared" ref="T91:U154" si="22">H91</f>
        <v>6.4999999999999929</v>
      </c>
      <c r="U91" s="2">
        <f t="shared" si="22"/>
        <v>1.7711045396579195E-2</v>
      </c>
      <c r="V91" s="2">
        <f t="shared" ref="V91:V154" si="23">O91</f>
        <v>4.870958029224882</v>
      </c>
      <c r="Y91">
        <f t="shared" ref="Y91:Y154" si="24">H91</f>
        <v>6.4999999999999929</v>
      </c>
      <c r="Z91">
        <f t="shared" ref="Z91:Z154" si="25">J91</f>
        <v>17.358029801886566</v>
      </c>
      <c r="AA91">
        <f t="shared" ref="AA91:AA154" si="26">P91</f>
        <v>51.324026710174735</v>
      </c>
      <c r="AC91">
        <f t="shared" ref="AC91:AC154" si="27">H91</f>
        <v>6.4999999999999929</v>
      </c>
      <c r="AD91">
        <f t="shared" ref="AD91:AD154" si="28">K91</f>
        <v>92.137724564966263</v>
      </c>
      <c r="AE91">
        <f t="shared" ref="AE91:AE154" si="29">Q91</f>
        <v>185.41493047878183</v>
      </c>
      <c r="AF91">
        <f t="shared" ref="AF91:AF154" si="30">AE91-AD91</f>
        <v>93.277205913815564</v>
      </c>
    </row>
    <row r="92" spans="8:32" x14ac:dyDescent="0.3">
      <c r="H92">
        <f t="shared" ref="H92:H155" si="31">H91+0.1</f>
        <v>6.5999999999999925</v>
      </c>
      <c r="I92">
        <f t="shared" ref="I92:I155" si="32">$I$26-$I$3*(J92*J92)</f>
        <v>1.5712655900406602E-2</v>
      </c>
      <c r="J92">
        <f t="shared" ref="J92:J155" si="33">J91+I91*0.1</f>
        <v>17.359800906426223</v>
      </c>
      <c r="K92">
        <f t="shared" ref="K92:K155" si="34">K91+0.1*(J91+J92)/2</f>
        <v>93.873616100381895</v>
      </c>
      <c r="N92">
        <f t="shared" si="21"/>
        <v>6.5999999999999925</v>
      </c>
      <c r="O92">
        <f t="shared" ref="O92:O155" si="35">$O$26-$O$3*(P92*P92)</f>
        <v>4.7767642198740567</v>
      </c>
      <c r="P92">
        <f t="shared" ref="P92:P155" si="36">P91+O91*0.1</f>
        <v>51.811122513097224</v>
      </c>
      <c r="Q92">
        <f t="shared" ref="Q92:Q155" si="37">Q91+0.1*(P91+P92)/2</f>
        <v>190.57168793994543</v>
      </c>
      <c r="T92">
        <f t="shared" si="22"/>
        <v>6.5999999999999925</v>
      </c>
      <c r="U92" s="2">
        <f t="shared" si="22"/>
        <v>1.5712655900406602E-2</v>
      </c>
      <c r="V92" s="2">
        <f t="shared" si="23"/>
        <v>4.7767642198740567</v>
      </c>
      <c r="Y92">
        <f t="shared" si="24"/>
        <v>6.5999999999999925</v>
      </c>
      <c r="Z92">
        <f t="shared" si="25"/>
        <v>17.359800906426223</v>
      </c>
      <c r="AA92">
        <f t="shared" si="26"/>
        <v>51.811122513097224</v>
      </c>
      <c r="AC92">
        <f t="shared" si="27"/>
        <v>6.5999999999999925</v>
      </c>
      <c r="AD92">
        <f t="shared" si="28"/>
        <v>93.873616100381895</v>
      </c>
      <c r="AE92">
        <f t="shared" si="29"/>
        <v>190.57168793994543</v>
      </c>
      <c r="AF92">
        <f t="shared" si="30"/>
        <v>96.698071839563539</v>
      </c>
    </row>
    <row r="93" spans="8:32" x14ac:dyDescent="0.3">
      <c r="H93">
        <f t="shared" si="31"/>
        <v>6.6999999999999922</v>
      </c>
      <c r="I93">
        <f t="shared" si="32"/>
        <v>1.393957990402761E-2</v>
      </c>
      <c r="J93">
        <f t="shared" si="33"/>
        <v>17.361372172016264</v>
      </c>
      <c r="K93">
        <f t="shared" si="34"/>
        <v>95.609674754304024</v>
      </c>
      <c r="N93">
        <f t="shared" si="21"/>
        <v>6.6999999999999922</v>
      </c>
      <c r="O93">
        <f t="shared" si="35"/>
        <v>4.6835278236117981</v>
      </c>
      <c r="P93">
        <f t="shared" si="36"/>
        <v>52.288798935084628</v>
      </c>
      <c r="Q93">
        <f t="shared" si="37"/>
        <v>195.77668401235454</v>
      </c>
      <c r="T93">
        <f t="shared" si="22"/>
        <v>6.6999999999999922</v>
      </c>
      <c r="U93" s="2">
        <f t="shared" si="22"/>
        <v>1.393957990402761E-2</v>
      </c>
      <c r="V93" s="2">
        <f t="shared" si="23"/>
        <v>4.6835278236117981</v>
      </c>
      <c r="Y93">
        <f t="shared" si="24"/>
        <v>6.6999999999999922</v>
      </c>
      <c r="Z93">
        <f t="shared" si="25"/>
        <v>17.361372172016264</v>
      </c>
      <c r="AA93">
        <f t="shared" si="26"/>
        <v>52.288798935084628</v>
      </c>
      <c r="AC93">
        <f t="shared" si="27"/>
        <v>6.6999999999999922</v>
      </c>
      <c r="AD93">
        <f t="shared" si="28"/>
        <v>95.609674754304024</v>
      </c>
      <c r="AE93">
        <f t="shared" si="29"/>
        <v>195.77668401235454</v>
      </c>
      <c r="AF93">
        <f t="shared" si="30"/>
        <v>100.16700925805051</v>
      </c>
    </row>
    <row r="94" spans="8:32" x14ac:dyDescent="0.3">
      <c r="H94">
        <f t="shared" si="31"/>
        <v>6.7999999999999918</v>
      </c>
      <c r="I94">
        <f t="shared" si="32"/>
        <v>1.2366450227535353E-2</v>
      </c>
      <c r="J94">
        <f t="shared" si="33"/>
        <v>17.362766130006666</v>
      </c>
      <c r="K94">
        <f t="shared" si="34"/>
        <v>97.345881669405173</v>
      </c>
      <c r="N94">
        <f t="shared" si="21"/>
        <v>6.7999999999999918</v>
      </c>
      <c r="O94">
        <f t="shared" si="35"/>
        <v>4.5912805174920095</v>
      </c>
      <c r="P94">
        <f t="shared" si="36"/>
        <v>52.757151717445808</v>
      </c>
      <c r="Q94">
        <f t="shared" si="37"/>
        <v>201.02898154498106</v>
      </c>
      <c r="T94">
        <f t="shared" si="22"/>
        <v>6.7999999999999918</v>
      </c>
      <c r="U94" s="2">
        <f t="shared" si="22"/>
        <v>1.2366450227535353E-2</v>
      </c>
      <c r="V94" s="2">
        <f t="shared" si="23"/>
        <v>4.5912805174920095</v>
      </c>
      <c r="Y94">
        <f t="shared" si="24"/>
        <v>6.7999999999999918</v>
      </c>
      <c r="Z94">
        <f t="shared" si="25"/>
        <v>17.362766130006666</v>
      </c>
      <c r="AA94">
        <f t="shared" si="26"/>
        <v>52.757151717445808</v>
      </c>
      <c r="AC94">
        <f t="shared" si="27"/>
        <v>6.7999999999999918</v>
      </c>
      <c r="AD94">
        <f t="shared" si="28"/>
        <v>97.345881669405173</v>
      </c>
      <c r="AE94">
        <f t="shared" si="29"/>
        <v>201.02898154498106</v>
      </c>
      <c r="AF94">
        <f t="shared" si="30"/>
        <v>103.68309987557589</v>
      </c>
    </row>
    <row r="95" spans="8:32" x14ac:dyDescent="0.3">
      <c r="H95">
        <f t="shared" si="31"/>
        <v>6.8999999999999915</v>
      </c>
      <c r="I95">
        <f t="shared" si="32"/>
        <v>1.0970747935045821E-2</v>
      </c>
      <c r="J95">
        <f t="shared" si="33"/>
        <v>17.364002775029419</v>
      </c>
      <c r="K95">
        <f t="shared" si="34"/>
        <v>99.082220114656977</v>
      </c>
      <c r="N95">
        <f t="shared" si="21"/>
        <v>6.8999999999999915</v>
      </c>
      <c r="O95">
        <f t="shared" si="35"/>
        <v>4.500051689112686</v>
      </c>
      <c r="P95">
        <f t="shared" si="36"/>
        <v>53.216279769195012</v>
      </c>
      <c r="Q95">
        <f t="shared" si="37"/>
        <v>206.32765311931311</v>
      </c>
      <c r="T95">
        <f t="shared" si="22"/>
        <v>6.8999999999999915</v>
      </c>
      <c r="U95" s="2">
        <f t="shared" si="22"/>
        <v>1.0970747935045821E-2</v>
      </c>
      <c r="V95" s="2">
        <f t="shared" si="23"/>
        <v>4.500051689112686</v>
      </c>
      <c r="Y95">
        <f t="shared" si="24"/>
        <v>6.8999999999999915</v>
      </c>
      <c r="Z95">
        <f t="shared" si="25"/>
        <v>17.364002775029419</v>
      </c>
      <c r="AA95">
        <f t="shared" si="26"/>
        <v>53.216279769195012</v>
      </c>
      <c r="AC95">
        <f t="shared" si="27"/>
        <v>6.8999999999999915</v>
      </c>
      <c r="AD95">
        <f t="shared" si="28"/>
        <v>99.082220114656977</v>
      </c>
      <c r="AE95">
        <f t="shared" si="29"/>
        <v>206.32765311931311</v>
      </c>
      <c r="AF95">
        <f t="shared" si="30"/>
        <v>107.24543300465614</v>
      </c>
    </row>
    <row r="96" spans="8:32" x14ac:dyDescent="0.3">
      <c r="H96">
        <f t="shared" si="31"/>
        <v>6.9999999999999911</v>
      </c>
      <c r="I96">
        <f t="shared" si="32"/>
        <v>9.7324841845924936E-3</v>
      </c>
      <c r="J96">
        <f t="shared" si="33"/>
        <v>17.365099849822926</v>
      </c>
      <c r="K96">
        <f t="shared" si="34"/>
        <v>100.8186752458996</v>
      </c>
      <c r="N96">
        <f t="shared" si="21"/>
        <v>6.9999999999999911</v>
      </c>
      <c r="O96">
        <f t="shared" si="35"/>
        <v>4.4098684892662261</v>
      </c>
      <c r="P96">
        <f t="shared" si="36"/>
        <v>53.66628493810628</v>
      </c>
      <c r="Q96">
        <f t="shared" si="37"/>
        <v>211.67178135467819</v>
      </c>
      <c r="T96">
        <f t="shared" si="22"/>
        <v>6.9999999999999911</v>
      </c>
      <c r="U96" s="2">
        <f t="shared" si="22"/>
        <v>9.7324841845924936E-3</v>
      </c>
      <c r="V96" s="2">
        <f t="shared" si="23"/>
        <v>4.4098684892662261</v>
      </c>
      <c r="Y96">
        <f t="shared" si="24"/>
        <v>6.9999999999999911</v>
      </c>
      <c r="Z96">
        <f t="shared" si="25"/>
        <v>17.365099849822926</v>
      </c>
      <c r="AA96">
        <f t="shared" si="26"/>
        <v>53.66628493810628</v>
      </c>
      <c r="AC96">
        <f t="shared" si="27"/>
        <v>6.9999999999999911</v>
      </c>
      <c r="AD96">
        <f t="shared" si="28"/>
        <v>100.8186752458996</v>
      </c>
      <c r="AE96">
        <f t="shared" si="29"/>
        <v>211.67178135467819</v>
      </c>
      <c r="AF96">
        <f t="shared" si="30"/>
        <v>110.85310610877859</v>
      </c>
    </row>
    <row r="97" spans="8:32" x14ac:dyDescent="0.3">
      <c r="H97">
        <f t="shared" si="31"/>
        <v>7.0999999999999908</v>
      </c>
      <c r="I97">
        <f t="shared" si="32"/>
        <v>8.6339172624452232E-3</v>
      </c>
      <c r="J97">
        <f t="shared" si="33"/>
        <v>17.366073098241387</v>
      </c>
      <c r="K97">
        <f t="shared" si="34"/>
        <v>102.55523389330281</v>
      </c>
      <c r="N97">
        <f t="shared" si="21"/>
        <v>7.0999999999999908</v>
      </c>
      <c r="O97">
        <f t="shared" si="35"/>
        <v>4.3207558870577873</v>
      </c>
      <c r="P97">
        <f t="shared" si="36"/>
        <v>54.1072717870329</v>
      </c>
      <c r="Q97">
        <f t="shared" si="37"/>
        <v>217.06045919093515</v>
      </c>
      <c r="T97">
        <f t="shared" si="22"/>
        <v>7.0999999999999908</v>
      </c>
      <c r="U97" s="2">
        <f t="shared" si="22"/>
        <v>8.6339172624452232E-3</v>
      </c>
      <c r="V97" s="2">
        <f t="shared" si="23"/>
        <v>4.3207558870577873</v>
      </c>
      <c r="Y97">
        <f t="shared" si="24"/>
        <v>7.0999999999999908</v>
      </c>
      <c r="Z97">
        <f t="shared" si="25"/>
        <v>17.366073098241387</v>
      </c>
      <c r="AA97">
        <f t="shared" si="26"/>
        <v>54.1072717870329</v>
      </c>
      <c r="AC97">
        <f t="shared" si="27"/>
        <v>7.0999999999999908</v>
      </c>
      <c r="AD97">
        <f t="shared" si="28"/>
        <v>102.55523389330281</v>
      </c>
      <c r="AE97">
        <f t="shared" si="29"/>
        <v>217.06045919093515</v>
      </c>
      <c r="AF97">
        <f t="shared" si="30"/>
        <v>114.50522529763234</v>
      </c>
    </row>
    <row r="98" spans="8:32" x14ac:dyDescent="0.3">
      <c r="H98">
        <f t="shared" si="31"/>
        <v>7.1999999999999904</v>
      </c>
      <c r="I98">
        <f t="shared" si="32"/>
        <v>7.6593009865000283E-3</v>
      </c>
      <c r="J98">
        <f t="shared" si="33"/>
        <v>17.366936489967632</v>
      </c>
      <c r="K98">
        <f t="shared" si="34"/>
        <v>104.29188437271327</v>
      </c>
      <c r="N98">
        <f t="shared" si="21"/>
        <v>7.1999999999999904</v>
      </c>
      <c r="O98">
        <f t="shared" si="35"/>
        <v>4.2327367271784491</v>
      </c>
      <c r="P98">
        <f t="shared" si="36"/>
        <v>54.539347375738679</v>
      </c>
      <c r="Q98">
        <f t="shared" si="37"/>
        <v>222.49279014907373</v>
      </c>
      <c r="T98">
        <f t="shared" si="22"/>
        <v>7.1999999999999904</v>
      </c>
      <c r="U98" s="2">
        <f t="shared" si="22"/>
        <v>7.6593009865000283E-3</v>
      </c>
      <c r="V98" s="2">
        <f t="shared" si="23"/>
        <v>4.2327367271784491</v>
      </c>
      <c r="Y98">
        <f t="shared" si="24"/>
        <v>7.1999999999999904</v>
      </c>
      <c r="Z98">
        <f t="shared" si="25"/>
        <v>17.366936489967632</v>
      </c>
      <c r="AA98">
        <f t="shared" si="26"/>
        <v>54.539347375738679</v>
      </c>
      <c r="AC98">
        <f t="shared" si="27"/>
        <v>7.1999999999999904</v>
      </c>
      <c r="AD98">
        <f t="shared" si="28"/>
        <v>104.29188437271327</v>
      </c>
      <c r="AE98">
        <f t="shared" si="29"/>
        <v>222.49279014907373</v>
      </c>
      <c r="AF98">
        <f t="shared" si="30"/>
        <v>118.20090577636046</v>
      </c>
    </row>
    <row r="99" spans="8:32" x14ac:dyDescent="0.3">
      <c r="H99">
        <f t="shared" si="31"/>
        <v>7.2999999999999901</v>
      </c>
      <c r="I99">
        <f t="shared" si="32"/>
        <v>6.7946610607769742E-3</v>
      </c>
      <c r="J99">
        <f t="shared" si="33"/>
        <v>17.36770242006628</v>
      </c>
      <c r="K99">
        <f t="shared" si="34"/>
        <v>106.02861631821497</v>
      </c>
      <c r="N99">
        <f t="shared" si="21"/>
        <v>7.2999999999999901</v>
      </c>
      <c r="O99">
        <f t="shared" si="35"/>
        <v>4.1458317890320568</v>
      </c>
      <c r="P99">
        <f t="shared" si="36"/>
        <v>54.962621048456526</v>
      </c>
      <c r="Q99">
        <f t="shared" si="37"/>
        <v>227.96788857028349</v>
      </c>
      <c r="T99">
        <f t="shared" si="22"/>
        <v>7.2999999999999901</v>
      </c>
      <c r="U99" s="2">
        <f t="shared" si="22"/>
        <v>6.7946610607769742E-3</v>
      </c>
      <c r="V99" s="2">
        <f t="shared" si="23"/>
        <v>4.1458317890320568</v>
      </c>
      <c r="Y99">
        <f t="shared" si="24"/>
        <v>7.2999999999999901</v>
      </c>
      <c r="Z99">
        <f t="shared" si="25"/>
        <v>17.36770242006628</v>
      </c>
      <c r="AA99">
        <f t="shared" si="26"/>
        <v>54.962621048456526</v>
      </c>
      <c r="AC99">
        <f t="shared" si="27"/>
        <v>7.2999999999999901</v>
      </c>
      <c r="AD99">
        <f t="shared" si="28"/>
        <v>106.02861631821497</v>
      </c>
      <c r="AE99">
        <f t="shared" si="29"/>
        <v>227.96788857028349</v>
      </c>
      <c r="AF99">
        <f t="shared" si="30"/>
        <v>121.93927225206852</v>
      </c>
    </row>
    <row r="100" spans="8:32" x14ac:dyDescent="0.3">
      <c r="H100">
        <f t="shared" si="31"/>
        <v>7.3999999999999897</v>
      </c>
      <c r="I100">
        <f t="shared" si="32"/>
        <v>6.0275963225979723E-3</v>
      </c>
      <c r="J100">
        <f t="shared" si="33"/>
        <v>17.368381886172358</v>
      </c>
      <c r="K100">
        <f t="shared" si="34"/>
        <v>107.76542053352691</v>
      </c>
      <c r="N100">
        <f t="shared" si="21"/>
        <v>7.3999999999999897</v>
      </c>
      <c r="O100">
        <f t="shared" si="35"/>
        <v>4.0600598474274205</v>
      </c>
      <c r="P100">
        <f t="shared" si="36"/>
        <v>55.377204227359734</v>
      </c>
      <c r="Q100">
        <f t="shared" si="37"/>
        <v>233.48487983407429</v>
      </c>
      <c r="T100">
        <f t="shared" si="22"/>
        <v>7.3999999999999897</v>
      </c>
      <c r="U100" s="2">
        <f t="shared" si="22"/>
        <v>6.0275963225979723E-3</v>
      </c>
      <c r="V100" s="2">
        <f t="shared" si="23"/>
        <v>4.0600598474274205</v>
      </c>
      <c r="Y100">
        <f t="shared" si="24"/>
        <v>7.3999999999999897</v>
      </c>
      <c r="Z100">
        <f t="shared" si="25"/>
        <v>17.368381886172358</v>
      </c>
      <c r="AA100">
        <f t="shared" si="26"/>
        <v>55.377204227359734</v>
      </c>
      <c r="AC100">
        <f t="shared" si="27"/>
        <v>7.3999999999999897</v>
      </c>
      <c r="AD100">
        <f t="shared" si="28"/>
        <v>107.76542053352691</v>
      </c>
      <c r="AE100">
        <f t="shared" si="29"/>
        <v>233.48487983407429</v>
      </c>
      <c r="AF100">
        <f t="shared" si="30"/>
        <v>125.71945930054738</v>
      </c>
    </row>
    <row r="101" spans="8:32" x14ac:dyDescent="0.3">
      <c r="H101">
        <f t="shared" si="31"/>
        <v>7.4999999999999893</v>
      </c>
      <c r="I101">
        <f t="shared" si="32"/>
        <v>5.3471021486135584E-3</v>
      </c>
      <c r="J101">
        <f t="shared" si="33"/>
        <v>17.368984645804616</v>
      </c>
      <c r="K101">
        <f t="shared" si="34"/>
        <v>109.50228886012576</v>
      </c>
      <c r="N101">
        <f t="shared" si="21"/>
        <v>7.4999999999999893</v>
      </c>
      <c r="O101">
        <f t="shared" si="35"/>
        <v>3.9754377345607246</v>
      </c>
      <c r="P101">
        <f t="shared" si="36"/>
        <v>55.783210212102475</v>
      </c>
      <c r="Q101">
        <f t="shared" si="37"/>
        <v>239.04290055604741</v>
      </c>
      <c r="T101">
        <f t="shared" si="22"/>
        <v>7.4999999999999893</v>
      </c>
      <c r="U101" s="2">
        <f t="shared" si="22"/>
        <v>5.3471021486135584E-3</v>
      </c>
      <c r="V101" s="2">
        <f t="shared" si="23"/>
        <v>3.9754377345607246</v>
      </c>
      <c r="Y101">
        <f t="shared" si="24"/>
        <v>7.4999999999999893</v>
      </c>
      <c r="Z101">
        <f t="shared" si="25"/>
        <v>17.368984645804616</v>
      </c>
      <c r="AA101">
        <f t="shared" si="26"/>
        <v>55.783210212102475</v>
      </c>
      <c r="AC101">
        <f t="shared" si="27"/>
        <v>7.4999999999999893</v>
      </c>
      <c r="AD101">
        <f t="shared" si="28"/>
        <v>109.50228886012576</v>
      </c>
      <c r="AE101">
        <f t="shared" si="29"/>
        <v>239.04290055604741</v>
      </c>
      <c r="AF101">
        <f t="shared" si="30"/>
        <v>129.54061169592165</v>
      </c>
    </row>
    <row r="102" spans="8:32" x14ac:dyDescent="0.3">
      <c r="H102">
        <f t="shared" si="31"/>
        <v>7.599999999999989</v>
      </c>
      <c r="I102">
        <f t="shared" si="32"/>
        <v>4.7434135781028175E-3</v>
      </c>
      <c r="J102">
        <f t="shared" si="33"/>
        <v>17.369519356019477</v>
      </c>
      <c r="K102">
        <f t="shared" si="34"/>
        <v>111.23921406021697</v>
      </c>
      <c r="N102">
        <f t="shared" si="21"/>
        <v>7.599999999999989</v>
      </c>
      <c r="O102">
        <f t="shared" si="35"/>
        <v>3.8919804030265261</v>
      </c>
      <c r="P102">
        <f t="shared" si="36"/>
        <v>56.180753985558546</v>
      </c>
      <c r="Q102">
        <f t="shared" si="37"/>
        <v>244.64109876593045</v>
      </c>
      <c r="T102">
        <f t="shared" si="22"/>
        <v>7.599999999999989</v>
      </c>
      <c r="U102" s="2">
        <f t="shared" si="22"/>
        <v>4.7434135781028175E-3</v>
      </c>
      <c r="V102" s="2">
        <f t="shared" si="23"/>
        <v>3.8919804030265261</v>
      </c>
      <c r="Y102">
        <f t="shared" si="24"/>
        <v>7.599999999999989</v>
      </c>
      <c r="Z102">
        <f t="shared" si="25"/>
        <v>17.369519356019477</v>
      </c>
      <c r="AA102">
        <f t="shared" si="26"/>
        <v>56.180753985558546</v>
      </c>
      <c r="AC102">
        <f t="shared" si="27"/>
        <v>7.599999999999989</v>
      </c>
      <c r="AD102">
        <f t="shared" si="28"/>
        <v>111.23921406021697</v>
      </c>
      <c r="AE102">
        <f t="shared" si="29"/>
        <v>244.64109876593045</v>
      </c>
      <c r="AF102">
        <f t="shared" si="30"/>
        <v>133.40188470571348</v>
      </c>
    </row>
    <row r="103" spans="8:32" x14ac:dyDescent="0.3">
      <c r="H103">
        <f t="shared" si="31"/>
        <v>7.6999999999999886</v>
      </c>
      <c r="I103">
        <f t="shared" si="32"/>
        <v>4.2078659748803204E-3</v>
      </c>
      <c r="J103">
        <f t="shared" si="33"/>
        <v>17.369993697377289</v>
      </c>
      <c r="K103">
        <f t="shared" si="34"/>
        <v>112.97618971288681</v>
      </c>
      <c r="N103">
        <f t="shared" si="21"/>
        <v>7.6999999999999886</v>
      </c>
      <c r="O103">
        <f t="shared" si="35"/>
        <v>3.8097009896095555</v>
      </c>
      <c r="P103">
        <f t="shared" si="36"/>
        <v>56.569952025861198</v>
      </c>
      <c r="Q103">
        <f t="shared" si="37"/>
        <v>250.27863406650144</v>
      </c>
      <c r="T103">
        <f t="shared" si="22"/>
        <v>7.6999999999999886</v>
      </c>
      <c r="U103" s="2">
        <f t="shared" si="22"/>
        <v>4.2078659748803204E-3</v>
      </c>
      <c r="V103" s="2">
        <f t="shared" si="23"/>
        <v>3.8097009896095555</v>
      </c>
      <c r="Y103">
        <f t="shared" si="24"/>
        <v>7.6999999999999886</v>
      </c>
      <c r="Z103">
        <f t="shared" si="25"/>
        <v>17.369993697377289</v>
      </c>
      <c r="AA103">
        <f t="shared" si="26"/>
        <v>56.569952025861198</v>
      </c>
      <c r="AC103">
        <f t="shared" si="27"/>
        <v>7.6999999999999886</v>
      </c>
      <c r="AD103">
        <f t="shared" si="28"/>
        <v>112.97618971288681</v>
      </c>
      <c r="AE103">
        <f t="shared" si="29"/>
        <v>250.27863406650144</v>
      </c>
      <c r="AF103">
        <f t="shared" si="30"/>
        <v>137.30244435361465</v>
      </c>
    </row>
    <row r="104" spans="8:32" x14ac:dyDescent="0.3">
      <c r="H104">
        <f t="shared" si="31"/>
        <v>7.7999999999999883</v>
      </c>
      <c r="I104">
        <f t="shared" si="32"/>
        <v>3.7327712848753691E-3</v>
      </c>
      <c r="J104">
        <f t="shared" si="33"/>
        <v>17.370414483974777</v>
      </c>
      <c r="K104">
        <f t="shared" si="34"/>
        <v>114.7132101219544</v>
      </c>
      <c r="N104">
        <f t="shared" si="21"/>
        <v>7.7999999999999883</v>
      </c>
      <c r="O104">
        <f t="shared" si="35"/>
        <v>3.7286108796233295</v>
      </c>
      <c r="P104">
        <f t="shared" si="36"/>
        <v>56.950922124822156</v>
      </c>
      <c r="Q104">
        <f t="shared" si="37"/>
        <v>255.95467777403562</v>
      </c>
      <c r="T104">
        <f t="shared" si="22"/>
        <v>7.7999999999999883</v>
      </c>
      <c r="U104" s="2">
        <f t="shared" si="22"/>
        <v>3.7327712848753691E-3</v>
      </c>
      <c r="V104" s="2">
        <f t="shared" si="23"/>
        <v>3.7286108796233295</v>
      </c>
      <c r="Y104">
        <f t="shared" si="24"/>
        <v>7.7999999999999883</v>
      </c>
      <c r="Z104">
        <f t="shared" si="25"/>
        <v>17.370414483974777</v>
      </c>
      <c r="AA104">
        <f t="shared" si="26"/>
        <v>56.950922124822156</v>
      </c>
      <c r="AC104">
        <f t="shared" si="27"/>
        <v>7.7999999999999883</v>
      </c>
      <c r="AD104">
        <f t="shared" si="28"/>
        <v>114.7132101219544</v>
      </c>
      <c r="AE104">
        <f t="shared" si="29"/>
        <v>255.95467777403562</v>
      </c>
      <c r="AF104">
        <f t="shared" si="30"/>
        <v>141.24146765208121</v>
      </c>
    </row>
    <row r="105" spans="8:32" x14ac:dyDescent="0.3">
      <c r="H105">
        <f t="shared" si="31"/>
        <v>7.8999999999999879</v>
      </c>
      <c r="I105">
        <f t="shared" si="32"/>
        <v>3.3113081579134729E-3</v>
      </c>
      <c r="J105">
        <f t="shared" si="33"/>
        <v>17.370787761103266</v>
      </c>
      <c r="K105">
        <f t="shared" si="34"/>
        <v>116.4502702342083</v>
      </c>
      <c r="N105">
        <f t="shared" si="21"/>
        <v>7.8999999999999879</v>
      </c>
      <c r="O105">
        <f t="shared" si="35"/>
        <v>3.6487197715756636</v>
      </c>
      <c r="P105">
        <f t="shared" si="36"/>
        <v>57.323783212784491</v>
      </c>
      <c r="Q105">
        <f t="shared" si="37"/>
        <v>261.66841304091594</v>
      </c>
      <c r="T105">
        <f t="shared" si="22"/>
        <v>7.8999999999999879</v>
      </c>
      <c r="U105" s="2">
        <f t="shared" si="22"/>
        <v>3.3113081579134729E-3</v>
      </c>
      <c r="V105" s="2">
        <f t="shared" si="23"/>
        <v>3.6487197715756636</v>
      </c>
      <c r="Y105">
        <f t="shared" si="24"/>
        <v>7.8999999999999879</v>
      </c>
      <c r="Z105">
        <f t="shared" si="25"/>
        <v>17.370787761103266</v>
      </c>
      <c r="AA105">
        <f t="shared" si="26"/>
        <v>57.323783212784491</v>
      </c>
      <c r="AC105">
        <f t="shared" si="27"/>
        <v>7.8999999999999879</v>
      </c>
      <c r="AD105">
        <f t="shared" si="28"/>
        <v>116.4502702342083</v>
      </c>
      <c r="AE105">
        <f t="shared" si="29"/>
        <v>261.66841304091594</v>
      </c>
      <c r="AF105">
        <f t="shared" si="30"/>
        <v>145.21814280670765</v>
      </c>
    </row>
    <row r="106" spans="8:32" x14ac:dyDescent="0.3">
      <c r="H106">
        <f t="shared" si="31"/>
        <v>7.9999999999999876</v>
      </c>
      <c r="I106">
        <f t="shared" si="32"/>
        <v>2.9374243914173093E-3</v>
      </c>
      <c r="J106">
        <f t="shared" si="33"/>
        <v>17.371118891919057</v>
      </c>
      <c r="K106">
        <f t="shared" si="34"/>
        <v>118.18736556685943</v>
      </c>
      <c r="N106">
        <f t="shared" si="21"/>
        <v>7.9999999999999876</v>
      </c>
      <c r="O106">
        <f t="shared" si="35"/>
        <v>3.5700357419549471</v>
      </c>
      <c r="P106">
        <f t="shared" si="36"/>
        <v>57.688655189942054</v>
      </c>
      <c r="Q106">
        <f t="shared" si="37"/>
        <v>267.41903496105226</v>
      </c>
      <c r="T106">
        <f t="shared" si="22"/>
        <v>7.9999999999999876</v>
      </c>
      <c r="U106" s="2">
        <f t="shared" si="22"/>
        <v>2.9374243914173093E-3</v>
      </c>
      <c r="V106" s="2">
        <f t="shared" si="23"/>
        <v>3.5700357419549471</v>
      </c>
      <c r="Y106">
        <f t="shared" si="24"/>
        <v>7.9999999999999876</v>
      </c>
      <c r="Z106">
        <f t="shared" si="25"/>
        <v>17.371118891919057</v>
      </c>
      <c r="AA106">
        <f t="shared" si="26"/>
        <v>57.688655189942054</v>
      </c>
      <c r="AC106">
        <f t="shared" si="27"/>
        <v>7.9999999999999876</v>
      </c>
      <c r="AD106">
        <f t="shared" si="28"/>
        <v>118.18736556685943</v>
      </c>
      <c r="AE106">
        <f t="shared" si="29"/>
        <v>267.41903496105226</v>
      </c>
      <c r="AF106">
        <f t="shared" si="30"/>
        <v>149.23166939419283</v>
      </c>
    </row>
    <row r="107" spans="8:32" x14ac:dyDescent="0.3">
      <c r="H107">
        <f t="shared" si="31"/>
        <v>8.0999999999999872</v>
      </c>
      <c r="I107">
        <f t="shared" si="32"/>
        <v>2.6057503229637291E-3</v>
      </c>
      <c r="J107">
        <f t="shared" si="33"/>
        <v>17.371412634358197</v>
      </c>
      <c r="K107">
        <f t="shared" si="34"/>
        <v>119.9244921431733</v>
      </c>
      <c r="N107">
        <f t="shared" si="21"/>
        <v>8.0999999999999872</v>
      </c>
      <c r="O107">
        <f t="shared" si="35"/>
        <v>3.4925653099449407</v>
      </c>
      <c r="P107">
        <f t="shared" si="36"/>
        <v>58.045658764137549</v>
      </c>
      <c r="Q107">
        <f t="shared" si="37"/>
        <v>273.20575065875624</v>
      </c>
      <c r="T107">
        <f t="shared" si="22"/>
        <v>8.0999999999999872</v>
      </c>
      <c r="U107" s="2">
        <f t="shared" si="22"/>
        <v>2.6057503229637291E-3</v>
      </c>
      <c r="V107" s="2">
        <f t="shared" si="23"/>
        <v>3.4925653099449407</v>
      </c>
      <c r="Y107">
        <f t="shared" si="24"/>
        <v>8.0999999999999872</v>
      </c>
      <c r="Z107">
        <f t="shared" si="25"/>
        <v>17.371412634358197</v>
      </c>
      <c r="AA107">
        <f t="shared" si="26"/>
        <v>58.045658764137549</v>
      </c>
      <c r="AC107">
        <f t="shared" si="27"/>
        <v>8.0999999999999872</v>
      </c>
      <c r="AD107">
        <f t="shared" si="28"/>
        <v>119.9244921431733</v>
      </c>
      <c r="AE107">
        <f t="shared" si="29"/>
        <v>273.20575065875624</v>
      </c>
      <c r="AF107">
        <f t="shared" si="30"/>
        <v>153.28125851558295</v>
      </c>
    </row>
    <row r="108" spans="8:32" x14ac:dyDescent="0.3">
      <c r="H108">
        <f t="shared" si="31"/>
        <v>8.1999999999999869</v>
      </c>
      <c r="I108">
        <f t="shared" si="32"/>
        <v>2.311521949698303E-3</v>
      </c>
      <c r="J108">
        <f t="shared" si="33"/>
        <v>17.371673209390494</v>
      </c>
      <c r="K108">
        <f t="shared" si="34"/>
        <v>121.66164643536074</v>
      </c>
      <c r="N108">
        <f t="shared" si="21"/>
        <v>8.1999999999999869</v>
      </c>
      <c r="O108">
        <f t="shared" si="35"/>
        <v>3.4163135018894133</v>
      </c>
      <c r="P108">
        <f t="shared" si="36"/>
        <v>58.394915295132044</v>
      </c>
      <c r="Q108">
        <f t="shared" si="37"/>
        <v>279.02777936171975</v>
      </c>
      <c r="T108">
        <f t="shared" si="22"/>
        <v>8.1999999999999869</v>
      </c>
      <c r="U108" s="2">
        <f t="shared" si="22"/>
        <v>2.311521949698303E-3</v>
      </c>
      <c r="V108" s="2">
        <f t="shared" si="23"/>
        <v>3.4163135018894133</v>
      </c>
      <c r="Y108">
        <f t="shared" si="24"/>
        <v>8.1999999999999869</v>
      </c>
      <c r="Z108">
        <f t="shared" si="25"/>
        <v>17.371673209390494</v>
      </c>
      <c r="AA108">
        <f t="shared" si="26"/>
        <v>58.394915295132044</v>
      </c>
      <c r="AC108">
        <f t="shared" si="27"/>
        <v>8.1999999999999869</v>
      </c>
      <c r="AD108">
        <f t="shared" si="28"/>
        <v>121.66164643536074</v>
      </c>
      <c r="AE108">
        <f t="shared" si="29"/>
        <v>279.02777936171975</v>
      </c>
      <c r="AF108">
        <f t="shared" si="30"/>
        <v>157.366132926359</v>
      </c>
    </row>
    <row r="109" spans="8:32" x14ac:dyDescent="0.3">
      <c r="H109">
        <f t="shared" si="31"/>
        <v>8.2999999999999865</v>
      </c>
      <c r="I109">
        <f t="shared" si="32"/>
        <v>2.0505126876582125E-3</v>
      </c>
      <c r="J109">
        <f t="shared" si="33"/>
        <v>17.371904361585464</v>
      </c>
      <c r="K109">
        <f t="shared" si="34"/>
        <v>123.39882531390954</v>
      </c>
      <c r="N109">
        <f t="shared" si="21"/>
        <v>8.2999999999999865</v>
      </c>
      <c r="O109">
        <f t="shared" si="35"/>
        <v>3.3412839153413101</v>
      </c>
      <c r="P109">
        <f t="shared" si="36"/>
        <v>58.736546645320985</v>
      </c>
      <c r="Q109">
        <f t="shared" si="37"/>
        <v>284.8843524587424</v>
      </c>
      <c r="T109">
        <f t="shared" si="22"/>
        <v>8.2999999999999865</v>
      </c>
      <c r="U109" s="2">
        <f t="shared" si="22"/>
        <v>2.0505126876582125E-3</v>
      </c>
      <c r="V109" s="2">
        <f t="shared" si="23"/>
        <v>3.3412839153413101</v>
      </c>
      <c r="Y109">
        <f t="shared" si="24"/>
        <v>8.2999999999999865</v>
      </c>
      <c r="Z109">
        <f t="shared" si="25"/>
        <v>17.371904361585464</v>
      </c>
      <c r="AA109">
        <f t="shared" si="26"/>
        <v>58.736546645320985</v>
      </c>
      <c r="AC109">
        <f t="shared" si="27"/>
        <v>8.2999999999999865</v>
      </c>
      <c r="AD109">
        <f t="shared" si="28"/>
        <v>123.39882531390954</v>
      </c>
      <c r="AE109">
        <f t="shared" si="29"/>
        <v>284.8843524587424</v>
      </c>
      <c r="AF109">
        <f t="shared" si="30"/>
        <v>161.48552714483287</v>
      </c>
    </row>
    <row r="110" spans="8:32" x14ac:dyDescent="0.3">
      <c r="H110">
        <f t="shared" si="31"/>
        <v>8.3999999999999861</v>
      </c>
      <c r="I110">
        <f t="shared" si="32"/>
        <v>1.8189728041999587E-3</v>
      </c>
      <c r="J110">
        <f t="shared" si="33"/>
        <v>17.372109412854229</v>
      </c>
      <c r="K110">
        <f t="shared" si="34"/>
        <v>125.13602600263152</v>
      </c>
      <c r="N110">
        <f t="shared" si="21"/>
        <v>8.3999999999999861</v>
      </c>
      <c r="O110">
        <f t="shared" si="35"/>
        <v>3.2674787825442415</v>
      </c>
      <c r="P110">
        <f t="shared" si="36"/>
        <v>59.070675036855114</v>
      </c>
      <c r="Q110">
        <f t="shared" si="37"/>
        <v>290.7747135428512</v>
      </c>
      <c r="T110">
        <f t="shared" si="22"/>
        <v>8.3999999999999861</v>
      </c>
      <c r="U110" s="2">
        <f t="shared" si="22"/>
        <v>1.8189728041999587E-3</v>
      </c>
      <c r="V110" s="2">
        <f t="shared" si="23"/>
        <v>3.2674787825442415</v>
      </c>
      <c r="Y110">
        <f t="shared" si="24"/>
        <v>8.3999999999999861</v>
      </c>
      <c r="Z110">
        <f t="shared" si="25"/>
        <v>17.372109412854229</v>
      </c>
      <c r="AA110">
        <f t="shared" si="26"/>
        <v>59.070675036855114</v>
      </c>
      <c r="AC110">
        <f t="shared" si="27"/>
        <v>8.3999999999999861</v>
      </c>
      <c r="AD110">
        <f t="shared" si="28"/>
        <v>125.13602600263152</v>
      </c>
      <c r="AE110">
        <f t="shared" si="29"/>
        <v>290.7747135428512</v>
      </c>
      <c r="AF110">
        <f t="shared" si="30"/>
        <v>165.63868754021968</v>
      </c>
    </row>
    <row r="111" spans="8:32" x14ac:dyDescent="0.3">
      <c r="H111">
        <f t="shared" si="31"/>
        <v>8.4999999999999858</v>
      </c>
      <c r="I111">
        <f t="shared" si="32"/>
        <v>1.6135756641553201E-3</v>
      </c>
      <c r="J111">
        <f t="shared" si="33"/>
        <v>17.372291310134649</v>
      </c>
      <c r="K111">
        <f t="shared" si="34"/>
        <v>126.87324603878096</v>
      </c>
      <c r="N111">
        <f t="shared" si="21"/>
        <v>8.4999999999999858</v>
      </c>
      <c r="O111">
        <f t="shared" si="35"/>
        <v>3.1948990332067879</v>
      </c>
      <c r="P111">
        <f t="shared" si="36"/>
        <v>59.397422915109537</v>
      </c>
      <c r="Q111">
        <f t="shared" si="37"/>
        <v>296.69811844044943</v>
      </c>
      <c r="T111">
        <f t="shared" si="22"/>
        <v>8.4999999999999858</v>
      </c>
      <c r="U111" s="2">
        <f t="shared" si="22"/>
        <v>1.6135756641553201E-3</v>
      </c>
      <c r="V111" s="2">
        <f t="shared" si="23"/>
        <v>3.1948990332067879</v>
      </c>
      <c r="Y111">
        <f t="shared" si="24"/>
        <v>8.4999999999999858</v>
      </c>
      <c r="Z111">
        <f t="shared" si="25"/>
        <v>17.372291310134649</v>
      </c>
      <c r="AA111">
        <f t="shared" si="26"/>
        <v>59.397422915109537</v>
      </c>
      <c r="AC111">
        <f t="shared" si="27"/>
        <v>8.4999999999999858</v>
      </c>
      <c r="AD111">
        <f t="shared" si="28"/>
        <v>126.87324603878096</v>
      </c>
      <c r="AE111">
        <f t="shared" si="29"/>
        <v>296.69811844044943</v>
      </c>
      <c r="AF111">
        <f t="shared" si="30"/>
        <v>169.82487240166847</v>
      </c>
    </row>
    <row r="112" spans="8:32" x14ac:dyDescent="0.3">
      <c r="H112">
        <f t="shared" si="31"/>
        <v>8.5999999999999854</v>
      </c>
      <c r="I112">
        <f t="shared" si="32"/>
        <v>1.4313700258004047E-3</v>
      </c>
      <c r="J112">
        <f t="shared" si="33"/>
        <v>17.372452667701065</v>
      </c>
      <c r="K112">
        <f t="shared" si="34"/>
        <v>128.61048323767275</v>
      </c>
      <c r="N112">
        <f t="shared" si="21"/>
        <v>8.5999999999999854</v>
      </c>
      <c r="O112">
        <f t="shared" si="35"/>
        <v>3.1235443564425092</v>
      </c>
      <c r="P112">
        <f t="shared" si="36"/>
        <v>59.716912818430217</v>
      </c>
      <c r="Q112">
        <f t="shared" si="37"/>
        <v>302.65383522712642</v>
      </c>
      <c r="T112">
        <f t="shared" si="22"/>
        <v>8.5999999999999854</v>
      </c>
      <c r="U112" s="2">
        <f t="shared" si="22"/>
        <v>1.4313700258004047E-3</v>
      </c>
      <c r="V112" s="2">
        <f t="shared" si="23"/>
        <v>3.1235443564425092</v>
      </c>
      <c r="Y112">
        <f t="shared" si="24"/>
        <v>8.5999999999999854</v>
      </c>
      <c r="Z112">
        <f t="shared" si="25"/>
        <v>17.372452667701065</v>
      </c>
      <c r="AA112">
        <f t="shared" si="26"/>
        <v>59.716912818430217</v>
      </c>
      <c r="AC112">
        <f t="shared" si="27"/>
        <v>8.5999999999999854</v>
      </c>
      <c r="AD112">
        <f t="shared" si="28"/>
        <v>128.61048323767275</v>
      </c>
      <c r="AE112">
        <f t="shared" si="29"/>
        <v>302.65383522712642</v>
      </c>
      <c r="AF112">
        <f t="shared" si="30"/>
        <v>174.04335198945367</v>
      </c>
    </row>
    <row r="113" spans="8:32" x14ac:dyDescent="0.3">
      <c r="H113">
        <f t="shared" si="31"/>
        <v>8.6999999999999851</v>
      </c>
      <c r="I113">
        <f t="shared" si="32"/>
        <v>1.2697377077817151E-3</v>
      </c>
      <c r="J113">
        <f t="shared" si="33"/>
        <v>17.372595804703646</v>
      </c>
      <c r="K113">
        <f t="shared" si="34"/>
        <v>130.347735661293</v>
      </c>
      <c r="N113">
        <f t="shared" si="21"/>
        <v>8.6999999999999851</v>
      </c>
      <c r="O113">
        <f t="shared" si="35"/>
        <v>3.0534132617604426</v>
      </c>
      <c r="P113">
        <f t="shared" si="36"/>
        <v>60.029267254074469</v>
      </c>
      <c r="Q113">
        <f t="shared" si="37"/>
        <v>308.64114423075165</v>
      </c>
      <c r="T113">
        <f t="shared" si="22"/>
        <v>8.6999999999999851</v>
      </c>
      <c r="U113" s="2">
        <f t="shared" si="22"/>
        <v>1.2697377077817151E-3</v>
      </c>
      <c r="V113" s="2">
        <f t="shared" si="23"/>
        <v>3.0534132617604426</v>
      </c>
      <c r="Y113">
        <f t="shared" si="24"/>
        <v>8.6999999999999851</v>
      </c>
      <c r="Z113">
        <f t="shared" si="25"/>
        <v>17.372595804703646</v>
      </c>
      <c r="AA113">
        <f t="shared" si="26"/>
        <v>60.029267254074469</v>
      </c>
      <c r="AC113">
        <f t="shared" si="27"/>
        <v>8.6999999999999851</v>
      </c>
      <c r="AD113">
        <f t="shared" si="28"/>
        <v>130.347735661293</v>
      </c>
      <c r="AE113">
        <f t="shared" si="29"/>
        <v>308.64114423075165</v>
      </c>
      <c r="AF113">
        <f t="shared" si="30"/>
        <v>178.29340856945865</v>
      </c>
    </row>
    <row r="114" spans="8:32" x14ac:dyDescent="0.3">
      <c r="H114">
        <f t="shared" si="31"/>
        <v>8.7999999999999847</v>
      </c>
      <c r="I114">
        <f t="shared" si="32"/>
        <v>1.1263560239651582E-3</v>
      </c>
      <c r="J114">
        <f t="shared" si="33"/>
        <v>17.372722778474426</v>
      </c>
      <c r="K114">
        <f t="shared" si="34"/>
        <v>132.0850015904519</v>
      </c>
      <c r="N114">
        <f t="shared" si="21"/>
        <v>8.7999999999999847</v>
      </c>
      <c r="O114">
        <f t="shared" si="35"/>
        <v>2.9845031390024284</v>
      </c>
      <c r="P114">
        <f t="shared" si="36"/>
        <v>60.33460858025051</v>
      </c>
      <c r="Q114">
        <f t="shared" si="37"/>
        <v>314.65933802246792</v>
      </c>
      <c r="T114">
        <f t="shared" si="22"/>
        <v>8.7999999999999847</v>
      </c>
      <c r="U114" s="2">
        <f t="shared" si="22"/>
        <v>1.1263560239651582E-3</v>
      </c>
      <c r="V114" s="2">
        <f t="shared" si="23"/>
        <v>2.9845031390024284</v>
      </c>
      <c r="Y114">
        <f t="shared" si="24"/>
        <v>8.7999999999999847</v>
      </c>
      <c r="Z114">
        <f t="shared" si="25"/>
        <v>17.372722778474426</v>
      </c>
      <c r="AA114">
        <f t="shared" si="26"/>
        <v>60.33460858025051</v>
      </c>
      <c r="AC114">
        <f t="shared" si="27"/>
        <v>8.7999999999999847</v>
      </c>
      <c r="AD114">
        <f t="shared" si="28"/>
        <v>132.0850015904519</v>
      </c>
      <c r="AE114">
        <f t="shared" si="29"/>
        <v>314.65933802246792</v>
      </c>
      <c r="AF114">
        <f t="shared" si="30"/>
        <v>182.57433643201603</v>
      </c>
    </row>
    <row r="115" spans="8:32" x14ac:dyDescent="0.3">
      <c r="H115">
        <f t="shared" si="31"/>
        <v>8.8999999999999844</v>
      </c>
      <c r="I115">
        <f t="shared" si="32"/>
        <v>9.9916445044279101E-4</v>
      </c>
      <c r="J115">
        <f t="shared" si="33"/>
        <v>17.372835414076821</v>
      </c>
      <c r="K115">
        <f t="shared" si="34"/>
        <v>133.82227950007945</v>
      </c>
      <c r="N115">
        <f t="shared" si="21"/>
        <v>8.8999999999999844</v>
      </c>
      <c r="O115">
        <f t="shared" si="35"/>
        <v>2.9168103171345869</v>
      </c>
      <c r="P115">
        <f t="shared" si="36"/>
        <v>60.63305889415075</v>
      </c>
      <c r="Q115">
        <f t="shared" si="37"/>
        <v>320.70772139618799</v>
      </c>
      <c r="T115">
        <f t="shared" si="22"/>
        <v>8.8999999999999844</v>
      </c>
      <c r="U115" s="2">
        <f t="shared" si="22"/>
        <v>9.9916445044279101E-4</v>
      </c>
      <c r="V115" s="2">
        <f t="shared" si="23"/>
        <v>2.9168103171345869</v>
      </c>
      <c r="Y115">
        <f t="shared" si="24"/>
        <v>8.8999999999999844</v>
      </c>
      <c r="Z115">
        <f t="shared" si="25"/>
        <v>17.372835414076821</v>
      </c>
      <c r="AA115">
        <f t="shared" si="26"/>
        <v>60.63305889415075</v>
      </c>
      <c r="AC115">
        <f t="shared" si="27"/>
        <v>8.8999999999999844</v>
      </c>
      <c r="AD115">
        <f t="shared" si="28"/>
        <v>133.82227950007945</v>
      </c>
      <c r="AE115">
        <f t="shared" si="29"/>
        <v>320.70772139618799</v>
      </c>
      <c r="AF115">
        <f t="shared" si="30"/>
        <v>186.88544189610855</v>
      </c>
    </row>
    <row r="116" spans="8:32" x14ac:dyDescent="0.3">
      <c r="H116">
        <f t="shared" si="31"/>
        <v>8.999999999999984</v>
      </c>
      <c r="I116">
        <f t="shared" si="32"/>
        <v>8.8633504891610926E-4</v>
      </c>
      <c r="J116">
        <f t="shared" si="33"/>
        <v>17.372935330521866</v>
      </c>
      <c r="K116">
        <f t="shared" si="34"/>
        <v>135.55956803730939</v>
      </c>
      <c r="N116">
        <f t="shared" si="21"/>
        <v>8.999999999999984</v>
      </c>
      <c r="O116">
        <f t="shared" si="35"/>
        <v>2.850330121810889</v>
      </c>
      <c r="P116">
        <f t="shared" si="36"/>
        <v>60.924739925864209</v>
      </c>
      <c r="Q116">
        <f t="shared" si="37"/>
        <v>326.78561133718875</v>
      </c>
      <c r="T116">
        <f t="shared" si="22"/>
        <v>8.999999999999984</v>
      </c>
      <c r="U116" s="2">
        <f t="shared" si="22"/>
        <v>8.8633504891610926E-4</v>
      </c>
      <c r="V116" s="2">
        <f t="shared" si="23"/>
        <v>2.850330121810889</v>
      </c>
      <c r="Y116">
        <f t="shared" si="24"/>
        <v>8.999999999999984</v>
      </c>
      <c r="Z116">
        <f t="shared" si="25"/>
        <v>17.372935330521866</v>
      </c>
      <c r="AA116">
        <f t="shared" si="26"/>
        <v>60.924739925864209</v>
      </c>
      <c r="AC116">
        <f t="shared" si="27"/>
        <v>8.999999999999984</v>
      </c>
      <c r="AD116">
        <f t="shared" si="28"/>
        <v>135.55956803730939</v>
      </c>
      <c r="AE116">
        <f t="shared" si="29"/>
        <v>326.78561133718875</v>
      </c>
      <c r="AF116">
        <f t="shared" si="30"/>
        <v>191.22604329987936</v>
      </c>
    </row>
    <row r="117" spans="8:32" x14ac:dyDescent="0.3">
      <c r="H117">
        <f t="shared" si="31"/>
        <v>9.0999999999999837</v>
      </c>
      <c r="I117">
        <f t="shared" si="32"/>
        <v>7.8624622394052324E-4</v>
      </c>
      <c r="J117">
        <f t="shared" si="33"/>
        <v>17.373023964026757</v>
      </c>
      <c r="K117">
        <f t="shared" si="34"/>
        <v>137.29686600203681</v>
      </c>
      <c r="N117">
        <f t="shared" si="21"/>
        <v>9.0999999999999837</v>
      </c>
      <c r="O117">
        <f t="shared" si="35"/>
        <v>2.7850569316367579</v>
      </c>
      <c r="P117">
        <f t="shared" si="36"/>
        <v>61.209772938045298</v>
      </c>
      <c r="Q117">
        <f t="shared" si="37"/>
        <v>332.89233698038424</v>
      </c>
      <c r="T117">
        <f t="shared" si="22"/>
        <v>9.0999999999999837</v>
      </c>
      <c r="U117" s="2">
        <f t="shared" si="22"/>
        <v>7.8624622394052324E-4</v>
      </c>
      <c r="V117" s="2">
        <f t="shared" si="23"/>
        <v>2.7850569316367579</v>
      </c>
      <c r="Y117">
        <f t="shared" si="24"/>
        <v>9.0999999999999837</v>
      </c>
      <c r="Z117">
        <f t="shared" si="25"/>
        <v>17.373023964026757</v>
      </c>
      <c r="AA117">
        <f t="shared" si="26"/>
        <v>61.209772938045298</v>
      </c>
      <c r="AC117">
        <f t="shared" si="27"/>
        <v>9.0999999999999837</v>
      </c>
      <c r="AD117">
        <f t="shared" si="28"/>
        <v>137.29686600203681</v>
      </c>
      <c r="AE117">
        <f t="shared" si="29"/>
        <v>332.89233698038424</v>
      </c>
      <c r="AF117">
        <f t="shared" si="30"/>
        <v>195.59547097834744</v>
      </c>
    </row>
    <row r="118" spans="8:32" x14ac:dyDescent="0.3">
      <c r="H118">
        <f t="shared" si="31"/>
        <v>9.1999999999999833</v>
      </c>
      <c r="I118">
        <f t="shared" si="32"/>
        <v>6.9745943884669259E-4</v>
      </c>
      <c r="J118">
        <f t="shared" si="33"/>
        <v>17.37310258864915</v>
      </c>
      <c r="K118">
        <f t="shared" si="34"/>
        <v>139.03417232967061</v>
      </c>
      <c r="N118">
        <f t="shared" si="21"/>
        <v>9.1999999999999833</v>
      </c>
      <c r="O118">
        <f t="shared" si="35"/>
        <v>2.7209842330702694</v>
      </c>
      <c r="P118">
        <f t="shared" si="36"/>
        <v>61.488278631208971</v>
      </c>
      <c r="Q118">
        <f t="shared" si="37"/>
        <v>339.02723955884693</v>
      </c>
      <c r="T118">
        <f t="shared" si="22"/>
        <v>9.1999999999999833</v>
      </c>
      <c r="U118" s="2">
        <f t="shared" si="22"/>
        <v>6.9745943884669259E-4</v>
      </c>
      <c r="V118" s="2">
        <f t="shared" si="23"/>
        <v>2.7209842330702694</v>
      </c>
      <c r="Y118">
        <f t="shared" si="24"/>
        <v>9.1999999999999833</v>
      </c>
      <c r="Z118">
        <f t="shared" si="25"/>
        <v>17.37310258864915</v>
      </c>
      <c r="AA118">
        <f t="shared" si="26"/>
        <v>61.488278631208971</v>
      </c>
      <c r="AC118">
        <f t="shared" si="27"/>
        <v>9.1999999999999833</v>
      </c>
      <c r="AD118">
        <f t="shared" si="28"/>
        <v>139.03417232967061</v>
      </c>
      <c r="AE118">
        <f t="shared" si="29"/>
        <v>339.02723955884693</v>
      </c>
      <c r="AF118">
        <f t="shared" si="30"/>
        <v>199.99306722917632</v>
      </c>
    </row>
    <row r="119" spans="8:32" x14ac:dyDescent="0.3">
      <c r="H119">
        <f t="shared" si="31"/>
        <v>9.2999999999999829</v>
      </c>
      <c r="I119">
        <f t="shared" si="32"/>
        <v>6.186985572629311E-4</v>
      </c>
      <c r="J119">
        <f t="shared" si="33"/>
        <v>17.373172334593036</v>
      </c>
      <c r="K119">
        <f t="shared" si="34"/>
        <v>140.77148607583271</v>
      </c>
      <c r="N119">
        <f t="shared" si="21"/>
        <v>9.2999999999999829</v>
      </c>
      <c r="O119">
        <f t="shared" si="35"/>
        <v>2.658104673907526</v>
      </c>
      <c r="P119">
        <f t="shared" si="36"/>
        <v>61.760377054515999</v>
      </c>
      <c r="Q119">
        <f t="shared" si="37"/>
        <v>345.18967234313317</v>
      </c>
      <c r="T119">
        <f t="shared" si="22"/>
        <v>9.2999999999999829</v>
      </c>
      <c r="U119" s="2">
        <f t="shared" si="22"/>
        <v>6.186985572629311E-4</v>
      </c>
      <c r="V119" s="2">
        <f t="shared" si="23"/>
        <v>2.658104673907526</v>
      </c>
      <c r="Y119">
        <f t="shared" si="24"/>
        <v>9.2999999999999829</v>
      </c>
      <c r="Z119">
        <f t="shared" si="25"/>
        <v>17.373172334593036</v>
      </c>
      <c r="AA119">
        <f t="shared" si="26"/>
        <v>61.760377054515999</v>
      </c>
      <c r="AC119">
        <f t="shared" si="27"/>
        <v>9.2999999999999829</v>
      </c>
      <c r="AD119">
        <f t="shared" si="28"/>
        <v>140.77148607583271</v>
      </c>
      <c r="AE119">
        <f t="shared" si="29"/>
        <v>345.18967234313317</v>
      </c>
      <c r="AF119">
        <f t="shared" si="30"/>
        <v>204.41818626730046</v>
      </c>
    </row>
    <row r="120" spans="8:32" x14ac:dyDescent="0.3">
      <c r="H120">
        <f t="shared" si="31"/>
        <v>9.3999999999999826</v>
      </c>
      <c r="I120">
        <f t="shared" si="32"/>
        <v>5.4883151457474355E-4</v>
      </c>
      <c r="J120">
        <f t="shared" si="33"/>
        <v>17.373234204448764</v>
      </c>
      <c r="K120">
        <f t="shared" si="34"/>
        <v>142.50880640278481</v>
      </c>
      <c r="N120">
        <f t="shared" si="21"/>
        <v>9.3999999999999826</v>
      </c>
      <c r="O120">
        <f t="shared" si="35"/>
        <v>2.5964101153073615</v>
      </c>
      <c r="P120">
        <f t="shared" si="36"/>
        <v>62.026187521906749</v>
      </c>
      <c r="Q120">
        <f t="shared" si="37"/>
        <v>351.37900057195429</v>
      </c>
      <c r="T120">
        <f t="shared" si="22"/>
        <v>9.3999999999999826</v>
      </c>
      <c r="U120" s="2">
        <f t="shared" si="22"/>
        <v>5.4883151457474355E-4</v>
      </c>
      <c r="V120" s="2">
        <f t="shared" si="23"/>
        <v>2.5964101153073615</v>
      </c>
      <c r="Y120">
        <f t="shared" si="24"/>
        <v>9.3999999999999826</v>
      </c>
      <c r="Z120">
        <f t="shared" si="25"/>
        <v>17.373234204448764</v>
      </c>
      <c r="AA120">
        <f t="shared" si="26"/>
        <v>62.026187521906749</v>
      </c>
      <c r="AC120">
        <f t="shared" si="27"/>
        <v>9.3999999999999826</v>
      </c>
      <c r="AD120">
        <f t="shared" si="28"/>
        <v>142.50880640278481</v>
      </c>
      <c r="AE120">
        <f t="shared" si="29"/>
        <v>351.37900057195429</v>
      </c>
      <c r="AF120">
        <f t="shared" si="30"/>
        <v>208.87019416916948</v>
      </c>
    </row>
    <row r="121" spans="8:32" x14ac:dyDescent="0.3">
      <c r="H121">
        <f t="shared" si="31"/>
        <v>9.4999999999999822</v>
      </c>
      <c r="I121">
        <f t="shared" si="32"/>
        <v>4.8685405681148097E-4</v>
      </c>
      <c r="J121">
        <f t="shared" si="33"/>
        <v>17.37328908760022</v>
      </c>
      <c r="K121">
        <f t="shared" si="34"/>
        <v>144.24613256738726</v>
      </c>
      <c r="N121">
        <f t="shared" si="21"/>
        <v>9.4999999999999822</v>
      </c>
      <c r="O121">
        <f t="shared" si="35"/>
        <v>2.535891682318546</v>
      </c>
      <c r="P121">
        <f t="shared" si="36"/>
        <v>62.285828533437488</v>
      </c>
      <c r="Q121">
        <f t="shared" si="37"/>
        <v>357.59460137472149</v>
      </c>
      <c r="T121">
        <f t="shared" si="22"/>
        <v>9.4999999999999822</v>
      </c>
      <c r="U121" s="2">
        <f t="shared" si="22"/>
        <v>4.8685405681148097E-4</v>
      </c>
      <c r="V121" s="2">
        <f t="shared" si="23"/>
        <v>2.535891682318546</v>
      </c>
      <c r="Y121">
        <f t="shared" si="24"/>
        <v>9.4999999999999822</v>
      </c>
      <c r="Z121">
        <f t="shared" si="25"/>
        <v>17.37328908760022</v>
      </c>
      <c r="AA121">
        <f t="shared" si="26"/>
        <v>62.285828533437488</v>
      </c>
      <c r="AC121">
        <f t="shared" si="27"/>
        <v>9.4999999999999822</v>
      </c>
      <c r="AD121">
        <f t="shared" si="28"/>
        <v>144.24613256738726</v>
      </c>
      <c r="AE121">
        <f t="shared" si="29"/>
        <v>357.59460137472149</v>
      </c>
      <c r="AF121">
        <f t="shared" si="30"/>
        <v>213.34846880733423</v>
      </c>
    </row>
    <row r="122" spans="8:32" x14ac:dyDescent="0.3">
      <c r="H122">
        <f t="shared" si="31"/>
        <v>9.5999999999999819</v>
      </c>
      <c r="I122">
        <f t="shared" si="32"/>
        <v>4.318753140086784E-4</v>
      </c>
      <c r="J122">
        <f t="shared" si="33"/>
        <v>17.3733377730059</v>
      </c>
      <c r="K122">
        <f t="shared" si="34"/>
        <v>145.98346391041758</v>
      </c>
      <c r="N122">
        <f t="shared" si="21"/>
        <v>9.5999999999999819</v>
      </c>
      <c r="O122">
        <f t="shared" si="35"/>
        <v>2.4765398128802385</v>
      </c>
      <c r="P122">
        <f t="shared" si="36"/>
        <v>62.539417701669343</v>
      </c>
      <c r="Q122">
        <f t="shared" si="37"/>
        <v>363.83586368647684</v>
      </c>
      <c r="T122">
        <f t="shared" si="22"/>
        <v>9.5999999999999819</v>
      </c>
      <c r="U122" s="2">
        <f t="shared" si="22"/>
        <v>4.318753140086784E-4</v>
      </c>
      <c r="V122" s="2">
        <f t="shared" si="23"/>
        <v>2.4765398128802385</v>
      </c>
      <c r="Y122">
        <f t="shared" si="24"/>
        <v>9.5999999999999819</v>
      </c>
      <c r="Z122">
        <f t="shared" si="25"/>
        <v>17.3733377730059</v>
      </c>
      <c r="AA122">
        <f t="shared" si="26"/>
        <v>62.539417701669343</v>
      </c>
      <c r="AC122">
        <f t="shared" si="27"/>
        <v>9.5999999999999819</v>
      </c>
      <c r="AD122">
        <f t="shared" si="28"/>
        <v>145.98346391041758</v>
      </c>
      <c r="AE122">
        <f t="shared" si="29"/>
        <v>363.83586368647684</v>
      </c>
      <c r="AF122">
        <f t="shared" si="30"/>
        <v>217.85239977605926</v>
      </c>
    </row>
    <row r="123" spans="8:32" x14ac:dyDescent="0.3">
      <c r="H123">
        <f t="shared" si="31"/>
        <v>9.6999999999999815</v>
      </c>
      <c r="I123">
        <f t="shared" si="32"/>
        <v>3.831050013012316E-4</v>
      </c>
      <c r="J123">
        <f t="shared" si="33"/>
        <v>17.3733809605373</v>
      </c>
      <c r="K123">
        <f t="shared" si="34"/>
        <v>147.72079984709475</v>
      </c>
      <c r="N123">
        <f t="shared" si="21"/>
        <v>9.6999999999999815</v>
      </c>
      <c r="O123">
        <f t="shared" si="35"/>
        <v>2.4183443052734495</v>
      </c>
      <c r="P123">
        <f t="shared" si="36"/>
        <v>62.787071682957368</v>
      </c>
      <c r="Q123">
        <f t="shared" si="37"/>
        <v>370.10218815570818</v>
      </c>
      <c r="T123">
        <f t="shared" si="22"/>
        <v>9.6999999999999815</v>
      </c>
      <c r="U123" s="2">
        <f t="shared" si="22"/>
        <v>3.831050013012316E-4</v>
      </c>
      <c r="V123" s="2">
        <f t="shared" si="23"/>
        <v>2.4183443052734495</v>
      </c>
      <c r="Y123">
        <f t="shared" si="24"/>
        <v>9.6999999999999815</v>
      </c>
      <c r="Z123">
        <f t="shared" si="25"/>
        <v>17.3733809605373</v>
      </c>
      <c r="AA123">
        <f t="shared" si="26"/>
        <v>62.787071682957368</v>
      </c>
      <c r="AC123">
        <f t="shared" si="27"/>
        <v>9.6999999999999815</v>
      </c>
      <c r="AD123">
        <f t="shared" si="28"/>
        <v>147.72079984709475</v>
      </c>
      <c r="AE123">
        <f t="shared" si="29"/>
        <v>370.10218815570818</v>
      </c>
      <c r="AF123">
        <f t="shared" si="30"/>
        <v>222.38138830861342</v>
      </c>
    </row>
    <row r="124" spans="8:32" x14ac:dyDescent="0.3">
      <c r="H124">
        <f t="shared" si="31"/>
        <v>9.7999999999999812</v>
      </c>
      <c r="I124">
        <f t="shared" si="32"/>
        <v>3.3984206422132957E-4</v>
      </c>
      <c r="J124">
        <f t="shared" si="33"/>
        <v>17.373419271037431</v>
      </c>
      <c r="K124">
        <f t="shared" si="34"/>
        <v>149.45813985867349</v>
      </c>
      <c r="N124">
        <f t="shared" si="21"/>
        <v>9.7999999999999812</v>
      </c>
      <c r="O124">
        <f t="shared" si="35"/>
        <v>2.3612943640078665</v>
      </c>
      <c r="P124">
        <f t="shared" si="36"/>
        <v>63.028906113484716</v>
      </c>
      <c r="Q124">
        <f t="shared" si="37"/>
        <v>376.39298704553028</v>
      </c>
      <c r="T124">
        <f t="shared" si="22"/>
        <v>9.7999999999999812</v>
      </c>
      <c r="U124" s="2">
        <f t="shared" si="22"/>
        <v>3.3984206422132957E-4</v>
      </c>
      <c r="V124" s="2">
        <f t="shared" si="23"/>
        <v>2.3612943640078665</v>
      </c>
      <c r="Y124">
        <f t="shared" si="24"/>
        <v>9.7999999999999812</v>
      </c>
      <c r="Z124">
        <f t="shared" si="25"/>
        <v>17.373419271037431</v>
      </c>
      <c r="AA124">
        <f t="shared" si="26"/>
        <v>63.028906113484716</v>
      </c>
      <c r="AC124">
        <f t="shared" si="27"/>
        <v>9.7999999999999812</v>
      </c>
      <c r="AD124">
        <f t="shared" si="28"/>
        <v>149.45813985867349</v>
      </c>
      <c r="AE124">
        <f t="shared" si="29"/>
        <v>376.39298704553028</v>
      </c>
      <c r="AF124">
        <f t="shared" si="30"/>
        <v>226.93484718685679</v>
      </c>
    </row>
    <row r="125" spans="8:32" x14ac:dyDescent="0.3">
      <c r="H125">
        <f t="shared" si="31"/>
        <v>9.8999999999999808</v>
      </c>
      <c r="I125">
        <f t="shared" si="32"/>
        <v>3.0146460534652419E-4</v>
      </c>
      <c r="J125">
        <f t="shared" si="33"/>
        <v>17.373453255243852</v>
      </c>
      <c r="K125">
        <f t="shared" si="34"/>
        <v>151.19548348498756</v>
      </c>
      <c r="N125">
        <f t="shared" si="21"/>
        <v>9.8999999999999808</v>
      </c>
      <c r="O125">
        <f t="shared" si="35"/>
        <v>2.305378644134481</v>
      </c>
      <c r="P125">
        <f t="shared" si="36"/>
        <v>63.265035549885503</v>
      </c>
      <c r="Q125">
        <f t="shared" si="37"/>
        <v>382.70768412869882</v>
      </c>
      <c r="T125">
        <f t="shared" si="22"/>
        <v>9.8999999999999808</v>
      </c>
      <c r="U125" s="2">
        <f t="shared" si="22"/>
        <v>3.0146460534652419E-4</v>
      </c>
      <c r="V125" s="2">
        <f t="shared" si="23"/>
        <v>2.305378644134481</v>
      </c>
      <c r="Y125">
        <f t="shared" si="24"/>
        <v>9.8999999999999808</v>
      </c>
      <c r="Z125">
        <f t="shared" si="25"/>
        <v>17.373453255243852</v>
      </c>
      <c r="AA125">
        <f t="shared" si="26"/>
        <v>63.265035549885503</v>
      </c>
      <c r="AC125">
        <f t="shared" si="27"/>
        <v>9.8999999999999808</v>
      </c>
      <c r="AD125">
        <f t="shared" si="28"/>
        <v>151.19548348498756</v>
      </c>
      <c r="AE125">
        <f t="shared" si="29"/>
        <v>382.70768412869882</v>
      </c>
      <c r="AF125">
        <f t="shared" si="30"/>
        <v>231.51220064371125</v>
      </c>
    </row>
    <row r="126" spans="8:32" x14ac:dyDescent="0.3">
      <c r="H126">
        <f t="shared" si="31"/>
        <v>9.9999999999999805</v>
      </c>
      <c r="I126">
        <f t="shared" si="32"/>
        <v>2.674209478197298E-4</v>
      </c>
      <c r="J126">
        <f t="shared" si="33"/>
        <v>17.373483401704387</v>
      </c>
      <c r="K126">
        <f t="shared" si="34"/>
        <v>152.93283031783497</v>
      </c>
      <c r="N126">
        <f t="shared" si="21"/>
        <v>9.9999999999999805</v>
      </c>
      <c r="O126">
        <f t="shared" si="35"/>
        <v>2.2505852939800732</v>
      </c>
      <c r="P126">
        <f t="shared" si="36"/>
        <v>63.495573414298953</v>
      </c>
      <c r="Q126">
        <f t="shared" si="37"/>
        <v>389.04571457690804</v>
      </c>
      <c r="T126">
        <f t="shared" si="22"/>
        <v>9.9999999999999805</v>
      </c>
      <c r="U126" s="2">
        <f t="shared" si="22"/>
        <v>2.674209478197298E-4</v>
      </c>
      <c r="V126" s="2">
        <f t="shared" si="23"/>
        <v>2.2505852939800732</v>
      </c>
      <c r="Y126">
        <f t="shared" si="24"/>
        <v>9.9999999999999805</v>
      </c>
      <c r="Z126">
        <f t="shared" si="25"/>
        <v>17.373483401704387</v>
      </c>
      <c r="AA126">
        <f t="shared" si="26"/>
        <v>63.495573414298953</v>
      </c>
      <c r="AC126">
        <f t="shared" si="27"/>
        <v>9.9999999999999805</v>
      </c>
      <c r="AD126">
        <f t="shared" si="28"/>
        <v>152.93283031783497</v>
      </c>
      <c r="AE126">
        <f t="shared" si="29"/>
        <v>389.04571457690804</v>
      </c>
      <c r="AF126">
        <f t="shared" si="30"/>
        <v>236.11288425907307</v>
      </c>
    </row>
    <row r="127" spans="8:32" x14ac:dyDescent="0.3">
      <c r="H127">
        <f t="shared" si="31"/>
        <v>10.09999999999998</v>
      </c>
      <c r="I127">
        <f t="shared" si="32"/>
        <v>2.3722170748818883E-4</v>
      </c>
      <c r="J127">
        <f t="shared" si="33"/>
        <v>17.373510143799169</v>
      </c>
      <c r="K127">
        <f t="shared" si="34"/>
        <v>154.67017999511015</v>
      </c>
      <c r="N127">
        <f t="shared" si="21"/>
        <v>10.09999999999998</v>
      </c>
      <c r="O127">
        <f t="shared" si="35"/>
        <v>2.1969019963048257</v>
      </c>
      <c r="P127">
        <f t="shared" si="36"/>
        <v>63.720631943696958</v>
      </c>
      <c r="Q127">
        <f t="shared" si="37"/>
        <v>395.40652484480785</v>
      </c>
      <c r="T127">
        <f t="shared" si="22"/>
        <v>10.09999999999998</v>
      </c>
      <c r="U127" s="2">
        <f t="shared" si="22"/>
        <v>2.3722170748818883E-4</v>
      </c>
      <c r="V127" s="2">
        <f t="shared" si="23"/>
        <v>2.1969019963048257</v>
      </c>
      <c r="Y127">
        <f t="shared" si="24"/>
        <v>10.09999999999998</v>
      </c>
      <c r="Z127">
        <f t="shared" si="25"/>
        <v>17.373510143799169</v>
      </c>
      <c r="AA127">
        <f t="shared" si="26"/>
        <v>63.720631943696958</v>
      </c>
      <c r="AC127">
        <f t="shared" si="27"/>
        <v>10.09999999999998</v>
      </c>
      <c r="AD127">
        <f t="shared" si="28"/>
        <v>154.67017999511015</v>
      </c>
      <c r="AE127">
        <f t="shared" si="29"/>
        <v>395.40652484480785</v>
      </c>
      <c r="AF127">
        <f t="shared" si="30"/>
        <v>240.7363448496977</v>
      </c>
    </row>
    <row r="128" spans="8:32" x14ac:dyDescent="0.3">
      <c r="H128">
        <f t="shared" si="31"/>
        <v>10.19999999999998</v>
      </c>
      <c r="I128">
        <f t="shared" si="32"/>
        <v>2.1043275988219534E-4</v>
      </c>
      <c r="J128">
        <f t="shared" si="33"/>
        <v>17.373533865969918</v>
      </c>
      <c r="K128">
        <f t="shared" si="34"/>
        <v>156.40753219559861</v>
      </c>
      <c r="N128">
        <f t="shared" si="21"/>
        <v>10.19999999999998</v>
      </c>
      <c r="O128">
        <f t="shared" si="35"/>
        <v>2.1443160078890822</v>
      </c>
      <c r="P128">
        <f t="shared" si="36"/>
        <v>63.940322143327442</v>
      </c>
      <c r="Q128">
        <f t="shared" si="37"/>
        <v>401.78957254915906</v>
      </c>
      <c r="T128">
        <f t="shared" si="22"/>
        <v>10.19999999999998</v>
      </c>
      <c r="U128" s="2">
        <f t="shared" si="22"/>
        <v>2.1043275988219534E-4</v>
      </c>
      <c r="V128" s="2">
        <f t="shared" si="23"/>
        <v>2.1443160078890822</v>
      </c>
      <c r="Y128">
        <f t="shared" si="24"/>
        <v>10.19999999999998</v>
      </c>
      <c r="Z128">
        <f t="shared" si="25"/>
        <v>17.373533865969918</v>
      </c>
      <c r="AA128">
        <f t="shared" si="26"/>
        <v>63.940322143327442</v>
      </c>
      <c r="AC128">
        <f t="shared" si="27"/>
        <v>10.19999999999998</v>
      </c>
      <c r="AD128">
        <f t="shared" si="28"/>
        <v>156.40753219559861</v>
      </c>
      <c r="AE128">
        <f t="shared" si="29"/>
        <v>401.78957254915906</v>
      </c>
      <c r="AF128">
        <f t="shared" si="30"/>
        <v>245.38204035356046</v>
      </c>
    </row>
    <row r="129" spans="8:32" x14ac:dyDescent="0.3">
      <c r="H129">
        <f t="shared" si="31"/>
        <v>10.299999999999979</v>
      </c>
      <c r="I129">
        <f t="shared" si="32"/>
        <v>1.866690010654537E-4</v>
      </c>
      <c r="J129">
        <f t="shared" si="33"/>
        <v>17.373554909245907</v>
      </c>
      <c r="K129">
        <f t="shared" si="34"/>
        <v>158.14488663435941</v>
      </c>
      <c r="N129">
        <f t="shared" si="21"/>
        <v>10.299999999999979</v>
      </c>
      <c r="O129">
        <f t="shared" si="35"/>
        <v>2.092814197559604</v>
      </c>
      <c r="P129">
        <f t="shared" si="36"/>
        <v>64.154753744116348</v>
      </c>
      <c r="Q129">
        <f t="shared" si="37"/>
        <v>408.19432634353126</v>
      </c>
      <c r="T129">
        <f t="shared" si="22"/>
        <v>10.299999999999979</v>
      </c>
      <c r="U129" s="2">
        <f t="shared" si="22"/>
        <v>1.866690010654537E-4</v>
      </c>
      <c r="V129" s="2">
        <f t="shared" si="23"/>
        <v>2.092814197559604</v>
      </c>
      <c r="Y129">
        <f t="shared" si="24"/>
        <v>10.299999999999979</v>
      </c>
      <c r="Z129">
        <f t="shared" si="25"/>
        <v>17.373554909245907</v>
      </c>
      <c r="AA129">
        <f t="shared" si="26"/>
        <v>64.154753744116348</v>
      </c>
      <c r="AC129">
        <f t="shared" si="27"/>
        <v>10.299999999999979</v>
      </c>
      <c r="AD129">
        <f t="shared" si="28"/>
        <v>158.14488663435941</v>
      </c>
      <c r="AE129">
        <f t="shared" si="29"/>
        <v>408.19432634353126</v>
      </c>
      <c r="AF129">
        <f t="shared" si="30"/>
        <v>250.04943970917185</v>
      </c>
    </row>
    <row r="130" spans="8:32" x14ac:dyDescent="0.3">
      <c r="H130">
        <f t="shared" si="31"/>
        <v>10.399999999999979</v>
      </c>
      <c r="I130">
        <f t="shared" si="32"/>
        <v>1.6558881283224025E-4</v>
      </c>
      <c r="J130">
        <f t="shared" si="33"/>
        <v>17.373573576146015</v>
      </c>
      <c r="K130">
        <f t="shared" si="34"/>
        <v>159.882243058629</v>
      </c>
      <c r="N130">
        <f t="shared" si="21"/>
        <v>10.399999999999979</v>
      </c>
      <c r="O130">
        <f t="shared" si="35"/>
        <v>2.0423830826696436</v>
      </c>
      <c r="P130">
        <f t="shared" si="36"/>
        <v>64.364035163872302</v>
      </c>
      <c r="Q130">
        <f t="shared" si="37"/>
        <v>414.62026578893068</v>
      </c>
      <c r="T130">
        <f t="shared" si="22"/>
        <v>10.399999999999979</v>
      </c>
      <c r="U130" s="2">
        <f t="shared" si="22"/>
        <v>1.6558881283224025E-4</v>
      </c>
      <c r="V130" s="2">
        <f t="shared" si="23"/>
        <v>2.0423830826696436</v>
      </c>
      <c r="Y130">
        <f t="shared" si="24"/>
        <v>10.399999999999979</v>
      </c>
      <c r="Z130">
        <f t="shared" si="25"/>
        <v>17.373573576146015</v>
      </c>
      <c r="AA130">
        <f t="shared" si="26"/>
        <v>64.364035163872302</v>
      </c>
      <c r="AC130">
        <f t="shared" si="27"/>
        <v>10.399999999999979</v>
      </c>
      <c r="AD130">
        <f t="shared" si="28"/>
        <v>159.882243058629</v>
      </c>
      <c r="AE130">
        <f t="shared" si="29"/>
        <v>414.62026578893068</v>
      </c>
      <c r="AF130">
        <f t="shared" si="30"/>
        <v>254.73802273030168</v>
      </c>
    </row>
    <row r="131" spans="8:32" x14ac:dyDescent="0.3">
      <c r="H131">
        <f t="shared" si="31"/>
        <v>10.499999999999979</v>
      </c>
      <c r="I131">
        <f t="shared" si="32"/>
        <v>1.4688915266880542E-4</v>
      </c>
      <c r="J131">
        <f t="shared" si="33"/>
        <v>17.3735901350273</v>
      </c>
      <c r="K131">
        <f t="shared" si="34"/>
        <v>161.61960124418766</v>
      </c>
      <c r="N131">
        <f t="shared" si="21"/>
        <v>10.499999999999979</v>
      </c>
      <c r="O131">
        <f t="shared" si="35"/>
        <v>1.9930088640506938</v>
      </c>
      <c r="P131">
        <f t="shared" si="36"/>
        <v>64.568273472139268</v>
      </c>
      <c r="Q131">
        <f t="shared" si="37"/>
        <v>421.06688122073126</v>
      </c>
      <c r="T131">
        <f t="shared" si="22"/>
        <v>10.499999999999979</v>
      </c>
      <c r="U131" s="2">
        <f t="shared" si="22"/>
        <v>1.4688915266880542E-4</v>
      </c>
      <c r="V131" s="2">
        <f t="shared" si="23"/>
        <v>1.9930088640506938</v>
      </c>
      <c r="Y131">
        <f t="shared" si="24"/>
        <v>10.499999999999979</v>
      </c>
      <c r="Z131">
        <f t="shared" si="25"/>
        <v>17.3735901350273</v>
      </c>
      <c r="AA131">
        <f t="shared" si="26"/>
        <v>64.568273472139268</v>
      </c>
      <c r="AC131">
        <f t="shared" si="27"/>
        <v>10.499999999999979</v>
      </c>
      <c r="AD131">
        <f t="shared" si="28"/>
        <v>161.61960124418766</v>
      </c>
      <c r="AE131">
        <f t="shared" si="29"/>
        <v>421.06688122073126</v>
      </c>
      <c r="AF131">
        <f t="shared" si="30"/>
        <v>259.4472799765436</v>
      </c>
    </row>
    <row r="132" spans="8:32" x14ac:dyDescent="0.3">
      <c r="H132">
        <f t="shared" si="31"/>
        <v>10.599999999999978</v>
      </c>
      <c r="I132">
        <f t="shared" si="32"/>
        <v>1.303011980855473E-4</v>
      </c>
      <c r="J132">
        <f t="shared" si="33"/>
        <v>17.373604823942568</v>
      </c>
      <c r="K132">
        <f t="shared" si="34"/>
        <v>163.35696099213615</v>
      </c>
      <c r="N132">
        <f t="shared" si="21"/>
        <v>10.599999999999978</v>
      </c>
      <c r="O132">
        <f t="shared" si="35"/>
        <v>1.9446774594570559</v>
      </c>
      <c r="P132">
        <f t="shared" si="36"/>
        <v>64.767574358544337</v>
      </c>
      <c r="Q132">
        <f t="shared" si="37"/>
        <v>427.53367361226543</v>
      </c>
      <c r="T132">
        <f t="shared" si="22"/>
        <v>10.599999999999978</v>
      </c>
      <c r="U132" s="2">
        <f t="shared" si="22"/>
        <v>1.303011980855473E-4</v>
      </c>
      <c r="V132" s="2">
        <f t="shared" si="23"/>
        <v>1.9446774594570559</v>
      </c>
      <c r="Y132">
        <f t="shared" si="24"/>
        <v>10.599999999999978</v>
      </c>
      <c r="Z132">
        <f t="shared" si="25"/>
        <v>17.373604823942568</v>
      </c>
      <c r="AA132">
        <f t="shared" si="26"/>
        <v>64.767574358544337</v>
      </c>
      <c r="AC132">
        <f t="shared" si="27"/>
        <v>10.599999999999978</v>
      </c>
      <c r="AD132">
        <f t="shared" si="28"/>
        <v>163.35696099213615</v>
      </c>
      <c r="AE132">
        <f t="shared" si="29"/>
        <v>427.53367361226543</v>
      </c>
      <c r="AF132">
        <f t="shared" si="30"/>
        <v>264.17671262012925</v>
      </c>
    </row>
    <row r="133" spans="8:32" x14ac:dyDescent="0.3">
      <c r="H133">
        <f t="shared" si="31"/>
        <v>10.699999999999978</v>
      </c>
      <c r="I133">
        <f t="shared" si="32"/>
        <v>1.1558648266252192E-4</v>
      </c>
      <c r="J133">
        <f t="shared" si="33"/>
        <v>17.373617854062378</v>
      </c>
      <c r="K133">
        <f t="shared" si="34"/>
        <v>165.09432212603639</v>
      </c>
      <c r="N133">
        <f t="shared" si="21"/>
        <v>10.699999999999978</v>
      </c>
      <c r="O133">
        <f t="shared" si="35"/>
        <v>1.8973745355271188</v>
      </c>
      <c r="P133">
        <f t="shared" si="36"/>
        <v>64.962042104490038</v>
      </c>
      <c r="Q133">
        <f t="shared" si="37"/>
        <v>434.02015443541717</v>
      </c>
      <c r="T133">
        <f t="shared" si="22"/>
        <v>10.699999999999978</v>
      </c>
      <c r="U133" s="2">
        <f t="shared" si="22"/>
        <v>1.1558648266252192E-4</v>
      </c>
      <c r="V133" s="2">
        <f t="shared" si="23"/>
        <v>1.8973745355271188</v>
      </c>
      <c r="Y133">
        <f t="shared" si="24"/>
        <v>10.699999999999978</v>
      </c>
      <c r="Z133">
        <f t="shared" si="25"/>
        <v>17.373617854062378</v>
      </c>
      <c r="AA133">
        <f t="shared" si="26"/>
        <v>64.962042104490038</v>
      </c>
      <c r="AC133">
        <f t="shared" si="27"/>
        <v>10.699999999999978</v>
      </c>
      <c r="AD133">
        <f t="shared" si="28"/>
        <v>165.09432212603639</v>
      </c>
      <c r="AE133">
        <f t="shared" si="29"/>
        <v>434.02015443541717</v>
      </c>
      <c r="AF133">
        <f t="shared" si="30"/>
        <v>268.92583230938078</v>
      </c>
    </row>
    <row r="134" spans="8:32" x14ac:dyDescent="0.3">
      <c r="H134">
        <f t="shared" si="31"/>
        <v>10.799999999999978</v>
      </c>
      <c r="I134">
        <f t="shared" si="32"/>
        <v>1.0253346835575883E-4</v>
      </c>
      <c r="J134">
        <f t="shared" si="33"/>
        <v>17.373629412710645</v>
      </c>
      <c r="K134">
        <f t="shared" si="34"/>
        <v>166.83168448937505</v>
      </c>
      <c r="N134">
        <f t="shared" si="21"/>
        <v>10.799999999999978</v>
      </c>
      <c r="O134">
        <f t="shared" si="35"/>
        <v>1.8510855382878812</v>
      </c>
      <c r="P134">
        <f t="shared" si="36"/>
        <v>65.151779558042747</v>
      </c>
      <c r="Q134">
        <f t="shared" si="37"/>
        <v>440.5258455185438</v>
      </c>
      <c r="T134">
        <f t="shared" si="22"/>
        <v>10.799999999999978</v>
      </c>
      <c r="U134" s="2">
        <f t="shared" si="22"/>
        <v>1.0253346835575883E-4</v>
      </c>
      <c r="V134" s="2">
        <f t="shared" si="23"/>
        <v>1.8510855382878812</v>
      </c>
      <c r="Y134">
        <f t="shared" si="24"/>
        <v>10.799999999999978</v>
      </c>
      <c r="Z134">
        <f t="shared" si="25"/>
        <v>17.373629412710645</v>
      </c>
      <c r="AA134">
        <f t="shared" si="26"/>
        <v>65.151779558042747</v>
      </c>
      <c r="AC134">
        <f t="shared" si="27"/>
        <v>10.799999999999978</v>
      </c>
      <c r="AD134">
        <f t="shared" si="28"/>
        <v>166.83168448937505</v>
      </c>
      <c r="AE134">
        <f t="shared" si="29"/>
        <v>440.5258455185438</v>
      </c>
      <c r="AF134">
        <f t="shared" si="30"/>
        <v>273.69416102916875</v>
      </c>
    </row>
    <row r="135" spans="8:32" x14ac:dyDescent="0.3">
      <c r="H135">
        <f t="shared" si="31"/>
        <v>10.899999999999977</v>
      </c>
      <c r="I135">
        <f t="shared" si="32"/>
        <v>9.0954504806006753E-5</v>
      </c>
      <c r="J135">
        <f t="shared" si="33"/>
        <v>17.373639666057482</v>
      </c>
      <c r="K135">
        <f t="shared" si="34"/>
        <v>168.56904794331345</v>
      </c>
      <c r="N135">
        <f t="shared" si="21"/>
        <v>10.899999999999977</v>
      </c>
      <c r="O135">
        <f t="shared" si="35"/>
        <v>1.8057957222314638</v>
      </c>
      <c r="P135">
        <f t="shared" si="36"/>
        <v>65.336888111871531</v>
      </c>
      <c r="Q135">
        <f t="shared" si="37"/>
        <v>447.05027890203951</v>
      </c>
      <c r="T135">
        <f t="shared" si="22"/>
        <v>10.899999999999977</v>
      </c>
      <c r="U135" s="2">
        <f t="shared" si="22"/>
        <v>9.0954504806006753E-5</v>
      </c>
      <c r="V135" s="2">
        <f t="shared" si="23"/>
        <v>1.8057957222314638</v>
      </c>
      <c r="Y135">
        <f t="shared" si="24"/>
        <v>10.899999999999977</v>
      </c>
      <c r="Z135">
        <f t="shared" si="25"/>
        <v>17.373639666057482</v>
      </c>
      <c r="AA135">
        <f t="shared" si="26"/>
        <v>65.336888111871531</v>
      </c>
      <c r="AC135">
        <f t="shared" si="27"/>
        <v>10.899999999999977</v>
      </c>
      <c r="AD135">
        <f t="shared" si="28"/>
        <v>168.56904794331345</v>
      </c>
      <c r="AE135">
        <f t="shared" si="29"/>
        <v>447.05027890203951</v>
      </c>
      <c r="AF135">
        <f t="shared" si="30"/>
        <v>278.48123095872609</v>
      </c>
    </row>
    <row r="136" spans="8:32" x14ac:dyDescent="0.3">
      <c r="H136">
        <f t="shared" si="31"/>
        <v>10.999999999999977</v>
      </c>
      <c r="I136">
        <f t="shared" si="32"/>
        <v>8.0683131967518307E-5</v>
      </c>
      <c r="J136">
        <f t="shared" si="33"/>
        <v>17.373648761507962</v>
      </c>
      <c r="K136">
        <f t="shared" si="34"/>
        <v>170.30641236469171</v>
      </c>
      <c r="N136">
        <f t="shared" si="21"/>
        <v>10.999999999999977</v>
      </c>
      <c r="O136">
        <f t="shared" si="35"/>
        <v>1.7614901779942649</v>
      </c>
      <c r="P136">
        <f t="shared" si="36"/>
        <v>65.517467684094683</v>
      </c>
      <c r="Q136">
        <f t="shared" si="37"/>
        <v>453.59299669183781</v>
      </c>
      <c r="T136">
        <f t="shared" si="22"/>
        <v>10.999999999999977</v>
      </c>
      <c r="U136" s="2">
        <f t="shared" si="22"/>
        <v>8.0683131967518307E-5</v>
      </c>
      <c r="V136" s="2">
        <f t="shared" si="23"/>
        <v>1.7614901779942649</v>
      </c>
      <c r="Y136">
        <f t="shared" si="24"/>
        <v>10.999999999999977</v>
      </c>
      <c r="Z136">
        <f t="shared" si="25"/>
        <v>17.373648761507962</v>
      </c>
      <c r="AA136">
        <f t="shared" si="26"/>
        <v>65.517467684094683</v>
      </c>
      <c r="AC136">
        <f t="shared" si="27"/>
        <v>10.999999999999977</v>
      </c>
      <c r="AD136">
        <f t="shared" si="28"/>
        <v>170.30641236469171</v>
      </c>
      <c r="AE136">
        <f t="shared" si="29"/>
        <v>453.59299669183781</v>
      </c>
      <c r="AF136">
        <f t="shared" si="30"/>
        <v>283.2865843271461</v>
      </c>
    </row>
    <row r="137" spans="8:32" x14ac:dyDescent="0.3">
      <c r="H137">
        <f t="shared" si="31"/>
        <v>11.099999999999977</v>
      </c>
      <c r="I137">
        <f t="shared" si="32"/>
        <v>7.1571687280780338E-5</v>
      </c>
      <c r="J137">
        <f t="shared" si="33"/>
        <v>17.373656829821158</v>
      </c>
      <c r="K137">
        <f t="shared" si="34"/>
        <v>172.04377764425817</v>
      </c>
      <c r="N137">
        <f t="shared" si="21"/>
        <v>11.099999999999977</v>
      </c>
      <c r="O137">
        <f t="shared" si="35"/>
        <v>1.71815385867116</v>
      </c>
      <c r="P137">
        <f t="shared" si="36"/>
        <v>65.693616701894115</v>
      </c>
      <c r="Q137">
        <f t="shared" si="37"/>
        <v>460.15355091113724</v>
      </c>
      <c r="T137">
        <f t="shared" si="22"/>
        <v>11.099999999999977</v>
      </c>
      <c r="U137" s="2">
        <f t="shared" si="22"/>
        <v>7.1571687280780338E-5</v>
      </c>
      <c r="V137" s="2">
        <f t="shared" si="23"/>
        <v>1.71815385867116</v>
      </c>
      <c r="Y137">
        <f t="shared" si="24"/>
        <v>11.099999999999977</v>
      </c>
      <c r="Z137">
        <f t="shared" si="25"/>
        <v>17.373656829821158</v>
      </c>
      <c r="AA137">
        <f t="shared" si="26"/>
        <v>65.693616701894115</v>
      </c>
      <c r="AC137">
        <f t="shared" si="27"/>
        <v>11.099999999999977</v>
      </c>
      <c r="AD137">
        <f t="shared" si="28"/>
        <v>172.04377764425817</v>
      </c>
      <c r="AE137">
        <f t="shared" si="29"/>
        <v>460.15355091113724</v>
      </c>
      <c r="AF137">
        <f t="shared" si="30"/>
        <v>288.10977326687907</v>
      </c>
    </row>
    <row r="138" spans="8:32" x14ac:dyDescent="0.3">
      <c r="H138">
        <f t="shared" si="31"/>
        <v>11.199999999999976</v>
      </c>
      <c r="I138">
        <f t="shared" si="32"/>
        <v>6.348918304865947E-5</v>
      </c>
      <c r="J138">
        <f t="shared" si="33"/>
        <v>17.373663986989886</v>
      </c>
      <c r="K138">
        <f t="shared" si="34"/>
        <v>173.78114368509873</v>
      </c>
      <c r="N138">
        <f t="shared" si="21"/>
        <v>11.199999999999976</v>
      </c>
      <c r="O138">
        <f t="shared" si="35"/>
        <v>1.6757716047984612</v>
      </c>
      <c r="P138">
        <f t="shared" si="36"/>
        <v>65.865432087761235</v>
      </c>
      <c r="Q138">
        <f t="shared" si="37"/>
        <v>466.73150335062002</v>
      </c>
      <c r="T138">
        <f t="shared" si="22"/>
        <v>11.199999999999976</v>
      </c>
      <c r="U138" s="2">
        <f t="shared" si="22"/>
        <v>6.348918304865947E-5</v>
      </c>
      <c r="V138" s="2">
        <f t="shared" si="23"/>
        <v>1.6757716047984612</v>
      </c>
      <c r="Y138">
        <f t="shared" si="24"/>
        <v>11.199999999999976</v>
      </c>
      <c r="Z138">
        <f t="shared" si="25"/>
        <v>17.373663986989886</v>
      </c>
      <c r="AA138">
        <f t="shared" si="26"/>
        <v>65.865432087761235</v>
      </c>
      <c r="AC138">
        <f t="shared" si="27"/>
        <v>11.199999999999976</v>
      </c>
      <c r="AD138">
        <f t="shared" si="28"/>
        <v>173.78114368509873</v>
      </c>
      <c r="AE138">
        <f t="shared" si="29"/>
        <v>466.73150335062002</v>
      </c>
      <c r="AF138">
        <f t="shared" si="30"/>
        <v>292.95035966552132</v>
      </c>
    </row>
    <row r="139" spans="8:32" x14ac:dyDescent="0.3">
      <c r="H139">
        <f t="shared" si="31"/>
        <v>11.299999999999976</v>
      </c>
      <c r="I139">
        <f t="shared" si="32"/>
        <v>5.6319423473283337E-5</v>
      </c>
      <c r="J139">
        <f t="shared" si="33"/>
        <v>17.373670335908191</v>
      </c>
      <c r="K139">
        <f t="shared" si="34"/>
        <v>175.51851040124362</v>
      </c>
      <c r="N139">
        <f t="shared" si="21"/>
        <v>11.299999999999976</v>
      </c>
      <c r="O139">
        <f t="shared" si="35"/>
        <v>1.6343281680406996</v>
      </c>
      <c r="P139">
        <f t="shared" si="36"/>
        <v>66.033009248241086</v>
      </c>
      <c r="Q139">
        <f t="shared" si="37"/>
        <v>473.32642541742013</v>
      </c>
      <c r="T139">
        <f t="shared" si="22"/>
        <v>11.299999999999976</v>
      </c>
      <c r="U139" s="2">
        <f t="shared" si="22"/>
        <v>5.6319423473283337E-5</v>
      </c>
      <c r="V139" s="2">
        <f t="shared" si="23"/>
        <v>1.6343281680406996</v>
      </c>
      <c r="Y139">
        <f t="shared" si="24"/>
        <v>11.299999999999976</v>
      </c>
      <c r="Z139">
        <f t="shared" si="25"/>
        <v>17.373670335908191</v>
      </c>
      <c r="AA139">
        <f t="shared" si="26"/>
        <v>66.033009248241086</v>
      </c>
      <c r="AC139">
        <f t="shared" si="27"/>
        <v>11.299999999999976</v>
      </c>
      <c r="AD139">
        <f t="shared" si="28"/>
        <v>175.51851040124362</v>
      </c>
      <c r="AE139">
        <f t="shared" si="29"/>
        <v>473.32642541742013</v>
      </c>
      <c r="AF139">
        <f t="shared" si="30"/>
        <v>297.80791501617648</v>
      </c>
    </row>
    <row r="140" spans="8:32" x14ac:dyDescent="0.3">
      <c r="H140">
        <f t="shared" si="31"/>
        <v>11.399999999999975</v>
      </c>
      <c r="I140">
        <f t="shared" si="32"/>
        <v>4.9959334312177361E-5</v>
      </c>
      <c r="J140">
        <f t="shared" si="33"/>
        <v>17.373675967850538</v>
      </c>
      <c r="K140">
        <f t="shared" si="34"/>
        <v>177.25587771643154</v>
      </c>
      <c r="N140">
        <f t="shared" si="21"/>
        <v>11.399999999999975</v>
      </c>
      <c r="O140">
        <f t="shared" si="35"/>
        <v>1.5938082336171</v>
      </c>
      <c r="P140">
        <f t="shared" si="36"/>
        <v>66.196442065045161</v>
      </c>
      <c r="Q140">
        <f t="shared" si="37"/>
        <v>479.93789798308444</v>
      </c>
      <c r="T140">
        <f t="shared" si="22"/>
        <v>11.399999999999975</v>
      </c>
      <c r="U140" s="2">
        <f t="shared" si="22"/>
        <v>4.9959334312177361E-5</v>
      </c>
      <c r="V140" s="2">
        <f t="shared" si="23"/>
        <v>1.5938082336171</v>
      </c>
      <c r="Y140">
        <f t="shared" si="24"/>
        <v>11.399999999999975</v>
      </c>
      <c r="Z140">
        <f t="shared" si="25"/>
        <v>17.373675967850538</v>
      </c>
      <c r="AA140">
        <f t="shared" si="26"/>
        <v>66.196442065045161</v>
      </c>
      <c r="AC140">
        <f t="shared" si="27"/>
        <v>11.399999999999975</v>
      </c>
      <c r="AD140">
        <f t="shared" si="28"/>
        <v>177.25587771643154</v>
      </c>
      <c r="AE140">
        <f t="shared" si="29"/>
        <v>479.93789798308444</v>
      </c>
      <c r="AF140">
        <f t="shared" si="30"/>
        <v>302.6820202666529</v>
      </c>
    </row>
    <row r="141" spans="8:32" x14ac:dyDescent="0.3">
      <c r="H141">
        <f t="shared" si="31"/>
        <v>11.499999999999975</v>
      </c>
      <c r="I141">
        <f t="shared" si="32"/>
        <v>4.4317481142641668E-5</v>
      </c>
      <c r="J141">
        <f t="shared" si="33"/>
        <v>17.373680963783968</v>
      </c>
      <c r="K141">
        <f t="shared" si="34"/>
        <v>178.99324556301326</v>
      </c>
      <c r="N141">
        <f t="shared" si="21"/>
        <v>11.499999999999975</v>
      </c>
      <c r="O141">
        <f t="shared" si="35"/>
        <v>1.5541964415044589</v>
      </c>
      <c r="P141">
        <f t="shared" si="36"/>
        <v>66.355822888406877</v>
      </c>
      <c r="Q141">
        <f t="shared" si="37"/>
        <v>486.56551123075707</v>
      </c>
      <c r="T141">
        <f t="shared" si="22"/>
        <v>11.499999999999975</v>
      </c>
      <c r="U141" s="2">
        <f t="shared" si="22"/>
        <v>4.4317481142641668E-5</v>
      </c>
      <c r="V141" s="2">
        <f t="shared" si="23"/>
        <v>1.5541964415044589</v>
      </c>
      <c r="Y141">
        <f t="shared" si="24"/>
        <v>11.499999999999975</v>
      </c>
      <c r="Z141">
        <f t="shared" si="25"/>
        <v>17.373680963783968</v>
      </c>
      <c r="AA141">
        <f t="shared" si="26"/>
        <v>66.355822888406877</v>
      </c>
      <c r="AC141">
        <f t="shared" si="27"/>
        <v>11.499999999999975</v>
      </c>
      <c r="AD141">
        <f t="shared" si="28"/>
        <v>178.99324556301326</v>
      </c>
      <c r="AE141">
        <f t="shared" si="29"/>
        <v>486.56551123075707</v>
      </c>
      <c r="AF141">
        <f t="shared" si="30"/>
        <v>307.57226566774381</v>
      </c>
    </row>
    <row r="142" spans="8:32" x14ac:dyDescent="0.3">
      <c r="H142">
        <f t="shared" si="31"/>
        <v>11.599999999999975</v>
      </c>
      <c r="I142">
        <f t="shared" si="32"/>
        <v>3.931275494473141E-5</v>
      </c>
      <c r="J142">
        <f t="shared" si="33"/>
        <v>17.373685395532082</v>
      </c>
      <c r="K142">
        <f t="shared" si="34"/>
        <v>180.73061388097906</v>
      </c>
      <c r="N142">
        <f t="shared" si="21"/>
        <v>11.599999999999975</v>
      </c>
      <c r="O142">
        <f t="shared" si="35"/>
        <v>1.5154774064537584</v>
      </c>
      <c r="P142">
        <f t="shared" si="36"/>
        <v>66.511242532557318</v>
      </c>
      <c r="Q142">
        <f t="shared" si="37"/>
        <v>493.20886450180529</v>
      </c>
      <c r="T142">
        <f t="shared" si="22"/>
        <v>11.599999999999975</v>
      </c>
      <c r="U142" s="2">
        <f t="shared" si="22"/>
        <v>3.931275494473141E-5</v>
      </c>
      <c r="V142" s="2">
        <f t="shared" si="23"/>
        <v>1.5154774064537584</v>
      </c>
      <c r="Y142">
        <f t="shared" si="24"/>
        <v>11.599999999999975</v>
      </c>
      <c r="Z142">
        <f t="shared" si="25"/>
        <v>17.373685395532082</v>
      </c>
      <c r="AA142">
        <f t="shared" si="26"/>
        <v>66.511242532557318</v>
      </c>
      <c r="AC142">
        <f t="shared" si="27"/>
        <v>11.599999999999975</v>
      </c>
      <c r="AD142">
        <f t="shared" si="28"/>
        <v>180.73061388097906</v>
      </c>
      <c r="AE142">
        <f t="shared" si="29"/>
        <v>493.20886450180529</v>
      </c>
      <c r="AF142">
        <f t="shared" si="30"/>
        <v>312.4782506208262</v>
      </c>
    </row>
    <row r="143" spans="8:32" x14ac:dyDescent="0.3">
      <c r="H143">
        <f t="shared" si="31"/>
        <v>11.699999999999974</v>
      </c>
      <c r="I143">
        <f t="shared" si="32"/>
        <v>3.4873206107732813E-5</v>
      </c>
      <c r="J143">
        <f t="shared" si="33"/>
        <v>17.373689326807575</v>
      </c>
      <c r="K143">
        <f t="shared" si="34"/>
        <v>182.46798261709606</v>
      </c>
      <c r="N143">
        <f t="shared" si="21"/>
        <v>11.699999999999974</v>
      </c>
      <c r="O143">
        <f t="shared" si="35"/>
        <v>1.4776357368581117</v>
      </c>
      <c r="P143">
        <f t="shared" si="36"/>
        <v>66.662790273202688</v>
      </c>
      <c r="Q143">
        <f t="shared" si="37"/>
        <v>499.86756614209332</v>
      </c>
      <c r="T143">
        <f t="shared" si="22"/>
        <v>11.699999999999974</v>
      </c>
      <c r="U143" s="2">
        <f t="shared" si="22"/>
        <v>3.4873206107732813E-5</v>
      </c>
      <c r="V143" s="2">
        <f t="shared" si="23"/>
        <v>1.4776357368581117</v>
      </c>
      <c r="Y143">
        <f t="shared" si="24"/>
        <v>11.699999999999974</v>
      </c>
      <c r="Z143">
        <f t="shared" si="25"/>
        <v>17.373689326807575</v>
      </c>
      <c r="AA143">
        <f t="shared" si="26"/>
        <v>66.662790273202688</v>
      </c>
      <c r="AC143">
        <f t="shared" si="27"/>
        <v>11.699999999999974</v>
      </c>
      <c r="AD143">
        <f t="shared" si="28"/>
        <v>182.46798261709606</v>
      </c>
      <c r="AE143">
        <f t="shared" si="29"/>
        <v>499.86756614209332</v>
      </c>
      <c r="AF143">
        <f t="shared" si="30"/>
        <v>317.3995835249973</v>
      </c>
    </row>
    <row r="144" spans="8:32" x14ac:dyDescent="0.3">
      <c r="H144">
        <f t="shared" si="31"/>
        <v>11.799999999999974</v>
      </c>
      <c r="I144">
        <f t="shared" si="32"/>
        <v>3.0935010093102733E-5</v>
      </c>
      <c r="J144">
        <f t="shared" si="33"/>
        <v>17.373692814128187</v>
      </c>
      <c r="K144">
        <f t="shared" si="34"/>
        <v>184.20535172414284</v>
      </c>
      <c r="N144">
        <f t="shared" si="21"/>
        <v>11.799999999999974</v>
      </c>
      <c r="O144">
        <f t="shared" si="35"/>
        <v>1.4406560525100236</v>
      </c>
      <c r="P144">
        <f t="shared" si="36"/>
        <v>66.810553846888496</v>
      </c>
      <c r="Q144">
        <f t="shared" si="37"/>
        <v>506.54123334809788</v>
      </c>
      <c r="T144">
        <f t="shared" si="22"/>
        <v>11.799999999999974</v>
      </c>
      <c r="U144" s="2">
        <f t="shared" si="22"/>
        <v>3.0935010093102733E-5</v>
      </c>
      <c r="V144" s="2">
        <f t="shared" si="23"/>
        <v>1.4406560525100236</v>
      </c>
      <c r="Y144">
        <f t="shared" si="24"/>
        <v>11.799999999999974</v>
      </c>
      <c r="Z144">
        <f t="shared" si="25"/>
        <v>17.373692814128187</v>
      </c>
      <c r="AA144">
        <f t="shared" si="26"/>
        <v>66.810553846888496</v>
      </c>
      <c r="AC144">
        <f t="shared" si="27"/>
        <v>11.799999999999974</v>
      </c>
      <c r="AD144">
        <f t="shared" si="28"/>
        <v>184.20535172414284</v>
      </c>
      <c r="AE144">
        <f t="shared" si="29"/>
        <v>506.54123334809788</v>
      </c>
      <c r="AF144">
        <f t="shared" si="30"/>
        <v>322.33588162395506</v>
      </c>
    </row>
    <row r="145" spans="8:32" x14ac:dyDescent="0.3">
      <c r="H145">
        <f t="shared" si="31"/>
        <v>11.899999999999974</v>
      </c>
      <c r="I145">
        <f t="shared" si="32"/>
        <v>2.7441549924844821E-5</v>
      </c>
      <c r="J145">
        <f t="shared" si="33"/>
        <v>17.373695907629198</v>
      </c>
      <c r="K145">
        <f t="shared" si="34"/>
        <v>185.94272116023072</v>
      </c>
      <c r="N145">
        <f t="shared" si="21"/>
        <v>11.899999999999974</v>
      </c>
      <c r="O145">
        <f t="shared" si="35"/>
        <v>1.404523001285968</v>
      </c>
      <c r="P145">
        <f t="shared" si="36"/>
        <v>66.954619452139497</v>
      </c>
      <c r="Q145">
        <f t="shared" si="37"/>
        <v>513.22949201304925</v>
      </c>
      <c r="T145">
        <f t="shared" si="22"/>
        <v>11.899999999999974</v>
      </c>
      <c r="U145" s="2">
        <f t="shared" si="22"/>
        <v>2.7441549924844821E-5</v>
      </c>
      <c r="V145" s="2">
        <f t="shared" si="23"/>
        <v>1.404523001285968</v>
      </c>
      <c r="Y145">
        <f t="shared" si="24"/>
        <v>11.899999999999974</v>
      </c>
      <c r="Z145">
        <f t="shared" si="25"/>
        <v>17.373695907629198</v>
      </c>
      <c r="AA145">
        <f t="shared" si="26"/>
        <v>66.954619452139497</v>
      </c>
      <c r="AC145">
        <f t="shared" si="27"/>
        <v>11.899999999999974</v>
      </c>
      <c r="AD145">
        <f t="shared" si="28"/>
        <v>185.94272116023072</v>
      </c>
      <c r="AE145">
        <f t="shared" si="29"/>
        <v>513.22949201304925</v>
      </c>
      <c r="AF145">
        <f t="shared" si="30"/>
        <v>327.28677085281856</v>
      </c>
    </row>
    <row r="146" spans="8:32" x14ac:dyDescent="0.3">
      <c r="H146">
        <f t="shared" si="31"/>
        <v>11.999999999999973</v>
      </c>
      <c r="I146">
        <f t="shared" si="32"/>
        <v>2.4342602245042144E-5</v>
      </c>
      <c r="J146">
        <f t="shared" si="33"/>
        <v>17.373698651784192</v>
      </c>
      <c r="K146">
        <f t="shared" si="34"/>
        <v>187.68009088820139</v>
      </c>
      <c r="N146">
        <f t="shared" si="21"/>
        <v>11.999999999999973</v>
      </c>
      <c r="O146">
        <f t="shared" si="35"/>
        <v>1.3692212747962422</v>
      </c>
      <c r="P146">
        <f t="shared" si="36"/>
        <v>67.095071752268097</v>
      </c>
      <c r="Q146">
        <f t="shared" si="37"/>
        <v>519.93197657326959</v>
      </c>
      <c r="T146">
        <f t="shared" si="22"/>
        <v>11.999999999999973</v>
      </c>
      <c r="U146" s="2">
        <f t="shared" si="22"/>
        <v>2.4342602245042144E-5</v>
      </c>
      <c r="V146" s="2">
        <f t="shared" si="23"/>
        <v>1.3692212747962422</v>
      </c>
      <c r="Y146">
        <f t="shared" si="24"/>
        <v>11.999999999999973</v>
      </c>
      <c r="Z146">
        <f t="shared" si="25"/>
        <v>17.373698651784192</v>
      </c>
      <c r="AA146">
        <f t="shared" si="26"/>
        <v>67.095071752268097</v>
      </c>
      <c r="AC146">
        <f t="shared" si="27"/>
        <v>11.999999999999973</v>
      </c>
      <c r="AD146">
        <f t="shared" si="28"/>
        <v>187.68009088820139</v>
      </c>
      <c r="AE146">
        <f t="shared" si="29"/>
        <v>519.93197657326959</v>
      </c>
      <c r="AF146">
        <f t="shared" si="30"/>
        <v>332.2518856850682</v>
      </c>
    </row>
    <row r="147" spans="8:32" x14ac:dyDescent="0.3">
      <c r="H147">
        <f t="shared" si="31"/>
        <v>12.099999999999973</v>
      </c>
      <c r="I147">
        <f t="shared" si="32"/>
        <v>2.1593615320725235E-5</v>
      </c>
      <c r="J147">
        <f t="shared" si="33"/>
        <v>17.373701086044417</v>
      </c>
      <c r="K147">
        <f t="shared" si="34"/>
        <v>189.41746087509281</v>
      </c>
      <c r="N147">
        <f t="shared" si="21"/>
        <v>12.099999999999973</v>
      </c>
      <c r="O147">
        <f t="shared" si="35"/>
        <v>1.3347356230379344</v>
      </c>
      <c r="P147">
        <f t="shared" si="36"/>
        <v>67.231993879747719</v>
      </c>
      <c r="Q147">
        <f t="shared" si="37"/>
        <v>526.64832985487044</v>
      </c>
      <c r="T147">
        <f t="shared" si="22"/>
        <v>12.099999999999973</v>
      </c>
      <c r="U147" s="2">
        <f t="shared" si="22"/>
        <v>2.1593615320725235E-5</v>
      </c>
      <c r="V147" s="2">
        <f t="shared" si="23"/>
        <v>1.3347356230379344</v>
      </c>
      <c r="Y147">
        <f t="shared" si="24"/>
        <v>12.099999999999973</v>
      </c>
      <c r="Z147">
        <f t="shared" si="25"/>
        <v>17.373701086044417</v>
      </c>
      <c r="AA147">
        <f t="shared" si="26"/>
        <v>67.231993879747719</v>
      </c>
      <c r="AC147">
        <f t="shared" si="27"/>
        <v>12.099999999999973</v>
      </c>
      <c r="AD147">
        <f t="shared" si="28"/>
        <v>189.41746087509281</v>
      </c>
      <c r="AE147">
        <f t="shared" si="29"/>
        <v>526.64832985487044</v>
      </c>
      <c r="AF147">
        <f t="shared" si="30"/>
        <v>337.2308689797776</v>
      </c>
    </row>
    <row r="148" spans="8:32" x14ac:dyDescent="0.3">
      <c r="H148">
        <f t="shared" si="31"/>
        <v>12.199999999999973</v>
      </c>
      <c r="I148">
        <f t="shared" si="32"/>
        <v>1.9155068551768295E-5</v>
      </c>
      <c r="J148">
        <f t="shared" si="33"/>
        <v>17.373703245405949</v>
      </c>
      <c r="K148">
        <f t="shared" si="34"/>
        <v>191.15483109166533</v>
      </c>
      <c r="N148">
        <f t="shared" si="21"/>
        <v>12.199999999999973</v>
      </c>
      <c r="O148">
        <f t="shared" si="35"/>
        <v>1.3010508680885575</v>
      </c>
      <c r="P148">
        <f t="shared" si="36"/>
        <v>67.365467442051511</v>
      </c>
      <c r="Q148">
        <f t="shared" si="37"/>
        <v>533.37820292096035</v>
      </c>
      <c r="T148">
        <f t="shared" si="22"/>
        <v>12.199999999999973</v>
      </c>
      <c r="U148" s="2">
        <f t="shared" si="22"/>
        <v>1.9155068551768295E-5</v>
      </c>
      <c r="V148" s="2">
        <f t="shared" si="23"/>
        <v>1.3010508680885575</v>
      </c>
      <c r="Y148">
        <f t="shared" si="24"/>
        <v>12.199999999999973</v>
      </c>
      <c r="Z148">
        <f t="shared" si="25"/>
        <v>17.373703245405949</v>
      </c>
      <c r="AA148">
        <f t="shared" si="26"/>
        <v>67.365467442051511</v>
      </c>
      <c r="AC148">
        <f t="shared" si="27"/>
        <v>12.199999999999973</v>
      </c>
      <c r="AD148">
        <f t="shared" si="28"/>
        <v>191.15483109166533</v>
      </c>
      <c r="AE148">
        <f t="shared" si="29"/>
        <v>533.37820292096035</v>
      </c>
      <c r="AF148">
        <f t="shared" si="30"/>
        <v>342.22337182929505</v>
      </c>
    </row>
    <row r="149" spans="8:32" x14ac:dyDescent="0.3">
      <c r="H149">
        <f t="shared" si="31"/>
        <v>12.299999999999972</v>
      </c>
      <c r="I149">
        <f t="shared" si="32"/>
        <v>1.6991904335128538E-5</v>
      </c>
      <c r="J149">
        <f t="shared" si="33"/>
        <v>17.373705160912802</v>
      </c>
      <c r="K149">
        <f t="shared" si="34"/>
        <v>192.89220151198126</v>
      </c>
      <c r="N149">
        <f t="shared" si="21"/>
        <v>12.299999999999972</v>
      </c>
      <c r="O149">
        <f t="shared" si="35"/>
        <v>1.2681519168775317</v>
      </c>
      <c r="P149">
        <f t="shared" si="36"/>
        <v>67.495572528860365</v>
      </c>
      <c r="Q149">
        <f t="shared" si="37"/>
        <v>540.12125491950599</v>
      </c>
      <c r="T149">
        <f t="shared" si="22"/>
        <v>12.299999999999972</v>
      </c>
      <c r="U149" s="2">
        <f t="shared" si="22"/>
        <v>1.6991904335128538E-5</v>
      </c>
      <c r="V149" s="2">
        <f t="shared" si="23"/>
        <v>1.2681519168775317</v>
      </c>
      <c r="Y149">
        <f t="shared" si="24"/>
        <v>12.299999999999972</v>
      </c>
      <c r="Z149">
        <f t="shared" si="25"/>
        <v>17.373705160912802</v>
      </c>
      <c r="AA149">
        <f t="shared" si="26"/>
        <v>67.495572528860365</v>
      </c>
      <c r="AC149">
        <f t="shared" si="27"/>
        <v>12.299999999999972</v>
      </c>
      <c r="AD149">
        <f t="shared" si="28"/>
        <v>192.89220151198126</v>
      </c>
      <c r="AE149">
        <f t="shared" si="29"/>
        <v>540.12125491950599</v>
      </c>
      <c r="AF149">
        <f t="shared" si="30"/>
        <v>347.2290534075247</v>
      </c>
    </row>
    <row r="150" spans="8:32" x14ac:dyDescent="0.3">
      <c r="H150">
        <f t="shared" si="31"/>
        <v>12.399999999999972</v>
      </c>
      <c r="I150">
        <f t="shared" si="32"/>
        <v>1.507302405556743E-5</v>
      </c>
      <c r="J150">
        <f t="shared" si="33"/>
        <v>17.373706860103237</v>
      </c>
      <c r="K150">
        <f t="shared" si="34"/>
        <v>194.62957211303205</v>
      </c>
      <c r="N150">
        <f t="shared" si="21"/>
        <v>12.399999999999972</v>
      </c>
      <c r="O150">
        <f t="shared" si="35"/>
        <v>1.2360237730722439</v>
      </c>
      <c r="P150">
        <f t="shared" si="36"/>
        <v>67.622387720548119</v>
      </c>
      <c r="Q150">
        <f t="shared" si="37"/>
        <v>546.87715293197641</v>
      </c>
      <c r="T150">
        <f t="shared" si="22"/>
        <v>12.399999999999972</v>
      </c>
      <c r="U150" s="2">
        <f t="shared" si="22"/>
        <v>1.507302405556743E-5</v>
      </c>
      <c r="V150" s="2">
        <f t="shared" si="23"/>
        <v>1.2360237730722439</v>
      </c>
      <c r="Y150">
        <f t="shared" si="24"/>
        <v>12.399999999999972</v>
      </c>
      <c r="Z150">
        <f t="shared" si="25"/>
        <v>17.373706860103237</v>
      </c>
      <c r="AA150">
        <f t="shared" si="26"/>
        <v>67.622387720548119</v>
      </c>
      <c r="AC150">
        <f t="shared" si="27"/>
        <v>12.399999999999972</v>
      </c>
      <c r="AD150">
        <f t="shared" si="28"/>
        <v>194.62957211303205</v>
      </c>
      <c r="AE150">
        <f t="shared" si="29"/>
        <v>546.87715293197641</v>
      </c>
      <c r="AF150">
        <f t="shared" si="30"/>
        <v>352.24758081894436</v>
      </c>
    </row>
    <row r="151" spans="8:32" x14ac:dyDescent="0.3">
      <c r="H151">
        <f t="shared" si="31"/>
        <v>12.499999999999972</v>
      </c>
      <c r="I151">
        <f t="shared" si="32"/>
        <v>1.3370841024595848E-5</v>
      </c>
      <c r="J151">
        <f t="shared" si="33"/>
        <v>17.373708367405641</v>
      </c>
      <c r="K151">
        <f t="shared" si="34"/>
        <v>196.3669428744075</v>
      </c>
      <c r="N151">
        <f t="shared" si="21"/>
        <v>12.499999999999972</v>
      </c>
      <c r="O151">
        <f t="shared" si="35"/>
        <v>1.2046515481149118</v>
      </c>
      <c r="P151">
        <f t="shared" si="36"/>
        <v>67.745990097855341</v>
      </c>
      <c r="Q151">
        <f t="shared" si="37"/>
        <v>553.64557182289661</v>
      </c>
      <c r="T151">
        <f t="shared" si="22"/>
        <v>12.499999999999972</v>
      </c>
      <c r="U151" s="2">
        <f t="shared" si="22"/>
        <v>1.3370841024595848E-5</v>
      </c>
      <c r="V151" s="2">
        <f t="shared" si="23"/>
        <v>1.2046515481149118</v>
      </c>
      <c r="Y151">
        <f t="shared" si="24"/>
        <v>12.499999999999972</v>
      </c>
      <c r="Z151">
        <f t="shared" si="25"/>
        <v>17.373708367405641</v>
      </c>
      <c r="AA151">
        <f t="shared" si="26"/>
        <v>67.745990097855341</v>
      </c>
      <c r="AC151">
        <f t="shared" si="27"/>
        <v>12.499999999999972</v>
      </c>
      <c r="AD151">
        <f t="shared" si="28"/>
        <v>196.3669428744075</v>
      </c>
      <c r="AE151">
        <f t="shared" si="29"/>
        <v>553.64557182289661</v>
      </c>
      <c r="AF151">
        <f t="shared" si="30"/>
        <v>357.27862894848909</v>
      </c>
    </row>
    <row r="152" spans="8:32" x14ac:dyDescent="0.3">
      <c r="H152">
        <f t="shared" si="31"/>
        <v>12.599999999999971</v>
      </c>
      <c r="I152">
        <f t="shared" si="32"/>
        <v>1.1860883862624405E-5</v>
      </c>
      <c r="J152">
        <f t="shared" si="33"/>
        <v>17.373709704489745</v>
      </c>
      <c r="K152">
        <f t="shared" si="34"/>
        <v>198.10431377800228</v>
      </c>
      <c r="N152">
        <f t="shared" si="21"/>
        <v>12.599999999999971</v>
      </c>
      <c r="O152">
        <f t="shared" si="35"/>
        <v>1.174020471445818</v>
      </c>
      <c r="P152">
        <f t="shared" si="36"/>
        <v>67.866455252666839</v>
      </c>
      <c r="Q152">
        <f t="shared" si="37"/>
        <v>560.42619409042277</v>
      </c>
      <c r="T152">
        <f t="shared" si="22"/>
        <v>12.599999999999971</v>
      </c>
      <c r="U152" s="2">
        <f t="shared" si="22"/>
        <v>1.1860883862624405E-5</v>
      </c>
      <c r="V152" s="2">
        <f t="shared" si="23"/>
        <v>1.174020471445818</v>
      </c>
      <c r="Y152">
        <f t="shared" si="24"/>
        <v>12.599999999999971</v>
      </c>
      <c r="Z152">
        <f t="shared" si="25"/>
        <v>17.373709704489745</v>
      </c>
      <c r="AA152">
        <f t="shared" si="26"/>
        <v>67.866455252666839</v>
      </c>
      <c r="AC152">
        <f t="shared" si="27"/>
        <v>12.599999999999971</v>
      </c>
      <c r="AD152">
        <f t="shared" si="28"/>
        <v>198.10431377800228</v>
      </c>
      <c r="AE152">
        <f t="shared" si="29"/>
        <v>560.42619409042277</v>
      </c>
      <c r="AF152">
        <f t="shared" si="30"/>
        <v>362.32188031242049</v>
      </c>
    </row>
    <row r="153" spans="8:32" x14ac:dyDescent="0.3">
      <c r="H153">
        <f t="shared" si="31"/>
        <v>12.699999999999971</v>
      </c>
      <c r="I153">
        <f t="shared" si="32"/>
        <v>1.0521444723465834E-5</v>
      </c>
      <c r="J153">
        <f t="shared" si="33"/>
        <v>17.373710890578131</v>
      </c>
      <c r="K153">
        <f t="shared" si="34"/>
        <v>199.84168480775568</v>
      </c>
      <c r="N153">
        <f t="shared" si="21"/>
        <v>12.699999999999971</v>
      </c>
      <c r="O153">
        <f t="shared" si="35"/>
        <v>1.1441158999478951</v>
      </c>
      <c r="P153">
        <f t="shared" si="36"/>
        <v>67.983857299811419</v>
      </c>
      <c r="Q153">
        <f t="shared" si="37"/>
        <v>567.21870971804674</v>
      </c>
      <c r="T153">
        <f t="shared" si="22"/>
        <v>12.699999999999971</v>
      </c>
      <c r="U153" s="2">
        <f t="shared" si="22"/>
        <v>1.0521444723465834E-5</v>
      </c>
      <c r="V153" s="2">
        <f t="shared" si="23"/>
        <v>1.1441158999478951</v>
      </c>
      <c r="Y153">
        <f t="shared" si="24"/>
        <v>12.699999999999971</v>
      </c>
      <c r="Z153">
        <f t="shared" si="25"/>
        <v>17.373710890578131</v>
      </c>
      <c r="AA153">
        <f t="shared" si="26"/>
        <v>67.983857299811419</v>
      </c>
      <c r="AC153">
        <f t="shared" si="27"/>
        <v>12.699999999999971</v>
      </c>
      <c r="AD153">
        <f t="shared" si="28"/>
        <v>199.84168480775568</v>
      </c>
      <c r="AE153">
        <f t="shared" si="29"/>
        <v>567.21870971804674</v>
      </c>
      <c r="AF153">
        <f t="shared" si="30"/>
        <v>367.37702491029108</v>
      </c>
    </row>
    <row r="154" spans="8:32" x14ac:dyDescent="0.3">
      <c r="H154">
        <f t="shared" si="31"/>
        <v>12.799999999999971</v>
      </c>
      <c r="I154">
        <f t="shared" si="32"/>
        <v>9.3332671831092284E-6</v>
      </c>
      <c r="J154">
        <f t="shared" si="33"/>
        <v>17.373711942722604</v>
      </c>
      <c r="K154">
        <f t="shared" si="34"/>
        <v>201.57905594942071</v>
      </c>
      <c r="N154">
        <f t="shared" si="21"/>
        <v>12.799999999999971</v>
      </c>
      <c r="O154">
        <f t="shared" si="35"/>
        <v>1.1149233266468475</v>
      </c>
      <c r="P154">
        <f t="shared" si="36"/>
        <v>68.098268889806207</v>
      </c>
      <c r="Q154">
        <f t="shared" si="37"/>
        <v>574.0228160275276</v>
      </c>
      <c r="T154">
        <f t="shared" si="22"/>
        <v>12.799999999999971</v>
      </c>
      <c r="U154" s="2">
        <f t="shared" si="22"/>
        <v>9.3332671831092284E-6</v>
      </c>
      <c r="V154" s="2">
        <f t="shared" si="23"/>
        <v>1.1149233266468475</v>
      </c>
      <c r="Y154">
        <f t="shared" si="24"/>
        <v>12.799999999999971</v>
      </c>
      <c r="Z154">
        <f t="shared" si="25"/>
        <v>17.373711942722604</v>
      </c>
      <c r="AA154">
        <f t="shared" si="26"/>
        <v>68.098268889806207</v>
      </c>
      <c r="AC154">
        <f t="shared" si="27"/>
        <v>12.799999999999971</v>
      </c>
      <c r="AD154">
        <f t="shared" si="28"/>
        <v>201.57905594942071</v>
      </c>
      <c r="AE154">
        <f t="shared" si="29"/>
        <v>574.0228160275276</v>
      </c>
      <c r="AF154">
        <f t="shared" si="30"/>
        <v>372.44376007810689</v>
      </c>
    </row>
    <row r="155" spans="8:32" x14ac:dyDescent="0.3">
      <c r="H155">
        <f t="shared" si="31"/>
        <v>12.89999999999997</v>
      </c>
      <c r="I155">
        <f t="shared" si="32"/>
        <v>8.2792694353628349E-6</v>
      </c>
      <c r="J155">
        <f t="shared" si="33"/>
        <v>17.373712876049321</v>
      </c>
      <c r="K155">
        <f t="shared" si="34"/>
        <v>203.31642719035929</v>
      </c>
      <c r="N155">
        <f t="shared" ref="N155:N206" si="38">H155</f>
        <v>12.89999999999997</v>
      </c>
      <c r="O155">
        <f t="shared" si="35"/>
        <v>1.086428388700325</v>
      </c>
      <c r="P155">
        <f t="shared" si="36"/>
        <v>68.209761222470888</v>
      </c>
      <c r="Q155">
        <f t="shared" si="37"/>
        <v>580.83821753314146</v>
      </c>
      <c r="T155">
        <f t="shared" ref="T155:U206" si="39">H155</f>
        <v>12.89999999999997</v>
      </c>
      <c r="U155" s="2">
        <f t="shared" si="39"/>
        <v>8.2792694353628349E-6</v>
      </c>
      <c r="V155" s="2">
        <f t="shared" ref="V155:V206" si="40">O155</f>
        <v>1.086428388700325</v>
      </c>
      <c r="Y155">
        <f t="shared" ref="Y155:Y206" si="41">H155</f>
        <v>12.89999999999997</v>
      </c>
      <c r="Z155">
        <f t="shared" ref="Z155:Z206" si="42">J155</f>
        <v>17.373712876049321</v>
      </c>
      <c r="AA155">
        <f t="shared" ref="AA155:AA206" si="43">P155</f>
        <v>68.209761222470888</v>
      </c>
      <c r="AC155">
        <f t="shared" ref="AC155:AC206" si="44">H155</f>
        <v>12.89999999999997</v>
      </c>
      <c r="AD155">
        <f t="shared" ref="AD155:AD206" si="45">K155</f>
        <v>203.31642719035929</v>
      </c>
      <c r="AE155">
        <f t="shared" ref="AE155:AE206" si="46">Q155</f>
        <v>580.83821753314146</v>
      </c>
      <c r="AF155">
        <f t="shared" ref="AF155:AF206" si="47">AE155-AD155</f>
        <v>377.5217903427822</v>
      </c>
    </row>
    <row r="156" spans="8:32" x14ac:dyDescent="0.3">
      <c r="H156">
        <f t="shared" ref="H156:H206" si="48">H155+0.1</f>
        <v>12.99999999999997</v>
      </c>
      <c r="I156">
        <f t="shared" ref="I156:I206" si="49">$I$26-$I$3*(J156*J156)</f>
        <v>7.3442986892047202E-6</v>
      </c>
      <c r="J156">
        <f t="shared" ref="J156:J206" si="50">J155+I155*0.1</f>
        <v>17.373713703976264</v>
      </c>
      <c r="K156">
        <f t="shared" ref="K156:K206" si="51">K155+0.1*(J155+J156)/2</f>
        <v>205.05379851936058</v>
      </c>
      <c r="N156">
        <f t="shared" si="38"/>
        <v>12.99999999999997</v>
      </c>
      <c r="O156">
        <f t="shared" ref="O156:O206" si="52">$O$26-$O$3*(P156*P156)</f>
        <v>1.058616874708795</v>
      </c>
      <c r="P156">
        <f t="shared" ref="P156:P206" si="53">P155+O155*0.1</f>
        <v>68.318404061340914</v>
      </c>
      <c r="Q156">
        <f t="shared" ref="Q156:Q206" si="54">Q155+0.1*(P155+P156)/2</f>
        <v>587.66462579733206</v>
      </c>
      <c r="T156">
        <f t="shared" si="39"/>
        <v>12.99999999999997</v>
      </c>
      <c r="U156" s="2">
        <f t="shared" si="39"/>
        <v>7.3442986892047202E-6</v>
      </c>
      <c r="V156" s="2">
        <f t="shared" si="40"/>
        <v>1.058616874708795</v>
      </c>
      <c r="Y156">
        <f t="shared" si="41"/>
        <v>12.99999999999997</v>
      </c>
      <c r="Z156">
        <f t="shared" si="42"/>
        <v>17.373713703976264</v>
      </c>
      <c r="AA156">
        <f t="shared" si="43"/>
        <v>68.318404061340914</v>
      </c>
      <c r="AC156">
        <f t="shared" si="44"/>
        <v>12.99999999999997</v>
      </c>
      <c r="AD156">
        <f t="shared" si="45"/>
        <v>205.05379851936058</v>
      </c>
      <c r="AE156">
        <f t="shared" si="46"/>
        <v>587.66462579733206</v>
      </c>
      <c r="AF156">
        <f t="shared" si="47"/>
        <v>382.61082727797145</v>
      </c>
    </row>
    <row r="157" spans="8:32" x14ac:dyDescent="0.3">
      <c r="H157">
        <f t="shared" si="48"/>
        <v>13.099999999999969</v>
      </c>
      <c r="I157">
        <f t="shared" si="49"/>
        <v>6.5149133448016983E-6</v>
      </c>
      <c r="J157">
        <f t="shared" si="50"/>
        <v>17.373714438406132</v>
      </c>
      <c r="K157">
        <f t="shared" si="51"/>
        <v>206.79116992647971</v>
      </c>
      <c r="N157">
        <f t="shared" si="38"/>
        <v>13.099999999999969</v>
      </c>
      <c r="O157">
        <f t="shared" si="52"/>
        <v>1.0314747313799657</v>
      </c>
      <c r="P157">
        <f t="shared" si="53"/>
        <v>68.424265748811791</v>
      </c>
      <c r="Q157">
        <f t="shared" si="54"/>
        <v>594.50175928783972</v>
      </c>
      <c r="T157">
        <f t="shared" si="39"/>
        <v>13.099999999999969</v>
      </c>
      <c r="U157" s="2">
        <f t="shared" si="39"/>
        <v>6.5149133448016983E-6</v>
      </c>
      <c r="V157" s="2">
        <f t="shared" si="40"/>
        <v>1.0314747313799657</v>
      </c>
      <c r="Y157">
        <f t="shared" si="41"/>
        <v>13.099999999999969</v>
      </c>
      <c r="Z157">
        <f t="shared" si="42"/>
        <v>17.373714438406132</v>
      </c>
      <c r="AA157">
        <f t="shared" si="43"/>
        <v>68.424265748811791</v>
      </c>
      <c r="AC157">
        <f t="shared" si="44"/>
        <v>13.099999999999969</v>
      </c>
      <c r="AD157">
        <f t="shared" si="45"/>
        <v>206.79116992647971</v>
      </c>
      <c r="AE157">
        <f t="shared" si="46"/>
        <v>594.50175928783972</v>
      </c>
      <c r="AF157">
        <f t="shared" si="47"/>
        <v>387.71058936136001</v>
      </c>
    </row>
    <row r="158" spans="8:32" x14ac:dyDescent="0.3">
      <c r="H158">
        <f t="shared" si="48"/>
        <v>13.199999999999969</v>
      </c>
      <c r="I158">
        <f t="shared" si="49"/>
        <v>5.7791897454251284E-6</v>
      </c>
      <c r="J158">
        <f t="shared" si="50"/>
        <v>17.373715089897466</v>
      </c>
      <c r="K158">
        <f t="shared" si="51"/>
        <v>208.52854140289489</v>
      </c>
      <c r="N158">
        <f t="shared" si="38"/>
        <v>13.199999999999969</v>
      </c>
      <c r="O158">
        <f t="shared" si="52"/>
        <v>1.0049880695777649</v>
      </c>
      <c r="P158">
        <f t="shared" si="53"/>
        <v>68.527413221949786</v>
      </c>
      <c r="Q158">
        <f t="shared" si="54"/>
        <v>601.34934323637776</v>
      </c>
      <c r="T158">
        <f t="shared" si="39"/>
        <v>13.199999999999969</v>
      </c>
      <c r="U158" s="2">
        <f t="shared" si="39"/>
        <v>5.7791897454251284E-6</v>
      </c>
      <c r="V158" s="2">
        <f t="shared" si="40"/>
        <v>1.0049880695777649</v>
      </c>
      <c r="Y158">
        <f t="shared" si="41"/>
        <v>13.199999999999969</v>
      </c>
      <c r="Z158">
        <f t="shared" si="42"/>
        <v>17.373715089897466</v>
      </c>
      <c r="AA158">
        <f t="shared" si="43"/>
        <v>68.527413221949786</v>
      </c>
      <c r="AC158">
        <f t="shared" si="44"/>
        <v>13.199999999999969</v>
      </c>
      <c r="AD158">
        <f t="shared" si="45"/>
        <v>208.52854140289489</v>
      </c>
      <c r="AE158">
        <f t="shared" si="46"/>
        <v>601.34934323637776</v>
      </c>
      <c r="AF158">
        <f t="shared" si="47"/>
        <v>392.82080183348285</v>
      </c>
    </row>
    <row r="159" spans="8:32" x14ac:dyDescent="0.3">
      <c r="H159">
        <f t="shared" si="48"/>
        <v>13.299999999999969</v>
      </c>
      <c r="I159">
        <f t="shared" si="49"/>
        <v>5.1265507590159132E-6</v>
      </c>
      <c r="J159">
        <f t="shared" si="50"/>
        <v>17.373715667816441</v>
      </c>
      <c r="K159">
        <f t="shared" si="51"/>
        <v>210.26591294078059</v>
      </c>
      <c r="N159">
        <f t="shared" si="38"/>
        <v>13.299999999999969</v>
      </c>
      <c r="O159">
        <f t="shared" si="52"/>
        <v>0.97914316978598492</v>
      </c>
      <c r="P159">
        <f t="shared" si="53"/>
        <v>68.627912028907559</v>
      </c>
      <c r="Q159">
        <f t="shared" si="54"/>
        <v>608.20710949892066</v>
      </c>
      <c r="T159">
        <f t="shared" si="39"/>
        <v>13.299999999999969</v>
      </c>
      <c r="U159" s="2">
        <f t="shared" si="39"/>
        <v>5.1265507590159132E-6</v>
      </c>
      <c r="V159" s="2">
        <f t="shared" si="40"/>
        <v>0.97914316978598492</v>
      </c>
      <c r="Y159">
        <f t="shared" si="41"/>
        <v>13.299999999999969</v>
      </c>
      <c r="Z159">
        <f t="shared" si="42"/>
        <v>17.373715667816441</v>
      </c>
      <c r="AA159">
        <f t="shared" si="43"/>
        <v>68.627912028907559</v>
      </c>
      <c r="AC159">
        <f t="shared" si="44"/>
        <v>13.299999999999969</v>
      </c>
      <c r="AD159">
        <f t="shared" si="45"/>
        <v>210.26591294078059</v>
      </c>
      <c r="AE159">
        <f t="shared" si="46"/>
        <v>608.20710949892066</v>
      </c>
      <c r="AF159">
        <f t="shared" si="47"/>
        <v>397.94119655814006</v>
      </c>
    </row>
    <row r="160" spans="8:32" x14ac:dyDescent="0.3">
      <c r="H160">
        <f t="shared" si="48"/>
        <v>13.399999999999968</v>
      </c>
      <c r="I160">
        <f t="shared" si="49"/>
        <v>4.5476137202626887E-6</v>
      </c>
      <c r="J160">
        <f t="shared" si="50"/>
        <v>17.373716180471519</v>
      </c>
      <c r="K160">
        <f t="shared" si="51"/>
        <v>212.003284533195</v>
      </c>
      <c r="N160">
        <f t="shared" si="38"/>
        <v>13.399999999999968</v>
      </c>
      <c r="O160">
        <f t="shared" si="52"/>
        <v>0.95392648701580995</v>
      </c>
      <c r="P160">
        <f t="shared" si="53"/>
        <v>68.725826345886162</v>
      </c>
      <c r="Q160">
        <f t="shared" si="54"/>
        <v>615.07479641766031</v>
      </c>
      <c r="T160">
        <f t="shared" si="39"/>
        <v>13.399999999999968</v>
      </c>
      <c r="U160" s="2">
        <f t="shared" si="39"/>
        <v>4.5476137202626887E-6</v>
      </c>
      <c r="V160" s="2">
        <f t="shared" si="40"/>
        <v>0.95392648701580995</v>
      </c>
      <c r="Y160">
        <f t="shared" si="41"/>
        <v>13.399999999999968</v>
      </c>
      <c r="Z160">
        <f t="shared" si="42"/>
        <v>17.373716180471519</v>
      </c>
      <c r="AA160">
        <f t="shared" si="43"/>
        <v>68.725826345886162</v>
      </c>
      <c r="AC160">
        <f t="shared" si="44"/>
        <v>13.399999999999968</v>
      </c>
      <c r="AD160">
        <f t="shared" si="45"/>
        <v>212.003284533195</v>
      </c>
      <c r="AE160">
        <f t="shared" si="46"/>
        <v>615.07479641766031</v>
      </c>
      <c r="AF160">
        <f t="shared" si="47"/>
        <v>403.07151188446528</v>
      </c>
    </row>
    <row r="161" spans="8:32" x14ac:dyDescent="0.3">
      <c r="H161">
        <f t="shared" si="48"/>
        <v>13.499999999999968</v>
      </c>
      <c r="I161">
        <f t="shared" si="49"/>
        <v>4.0340555376161547E-6</v>
      </c>
      <c r="J161">
        <f t="shared" si="50"/>
        <v>17.373716635232892</v>
      </c>
      <c r="K161">
        <f t="shared" si="51"/>
        <v>213.74065617398023</v>
      </c>
      <c r="N161">
        <f t="shared" si="38"/>
        <v>13.499999999999968</v>
      </c>
      <c r="O161">
        <f t="shared" si="52"/>
        <v>0.92932465518561713</v>
      </c>
      <c r="P161">
        <f t="shared" si="53"/>
        <v>68.821218994587738</v>
      </c>
      <c r="Q161">
        <f t="shared" si="54"/>
        <v>621.95214868468406</v>
      </c>
      <c r="T161">
        <f t="shared" si="39"/>
        <v>13.499999999999968</v>
      </c>
      <c r="U161" s="2">
        <f t="shared" si="39"/>
        <v>4.0340555376161547E-6</v>
      </c>
      <c r="V161" s="2">
        <f t="shared" si="40"/>
        <v>0.92932465518561713</v>
      </c>
      <c r="Y161">
        <f t="shared" si="41"/>
        <v>13.499999999999968</v>
      </c>
      <c r="Z161">
        <f t="shared" si="42"/>
        <v>17.373716635232892</v>
      </c>
      <c r="AA161">
        <f t="shared" si="43"/>
        <v>68.821218994587738</v>
      </c>
      <c r="AC161">
        <f t="shared" si="44"/>
        <v>13.499999999999968</v>
      </c>
      <c r="AD161">
        <f t="shared" si="45"/>
        <v>213.74065617398023</v>
      </c>
      <c r="AE161">
        <f t="shared" si="46"/>
        <v>621.95214868468406</v>
      </c>
      <c r="AF161">
        <f t="shared" si="47"/>
        <v>408.21149251070381</v>
      </c>
    </row>
    <row r="162" spans="8:32" x14ac:dyDescent="0.3">
      <c r="H162">
        <f t="shared" si="48"/>
        <v>13.599999999999968</v>
      </c>
      <c r="I162">
        <f t="shared" si="49"/>
        <v>3.5784930343396582E-6</v>
      </c>
      <c r="J162">
        <f t="shared" si="50"/>
        <v>17.373717038638446</v>
      </c>
      <c r="K162">
        <f t="shared" si="51"/>
        <v>215.47802785767379</v>
      </c>
      <c r="N162">
        <f t="shared" si="38"/>
        <v>13.599999999999968</v>
      </c>
      <c r="O162">
        <f t="shared" si="52"/>
        <v>0.90532449100036771</v>
      </c>
      <c r="P162">
        <f t="shared" si="53"/>
        <v>68.914151460106297</v>
      </c>
      <c r="Q162">
        <f t="shared" si="54"/>
        <v>628.83891720741872</v>
      </c>
      <c r="T162">
        <f t="shared" si="39"/>
        <v>13.599999999999968</v>
      </c>
      <c r="U162" s="2">
        <f t="shared" si="39"/>
        <v>3.5784930343396582E-6</v>
      </c>
      <c r="V162" s="2">
        <f t="shared" si="40"/>
        <v>0.90532449100036771</v>
      </c>
      <c r="Y162">
        <f t="shared" si="41"/>
        <v>13.599999999999968</v>
      </c>
      <c r="Z162">
        <f t="shared" si="42"/>
        <v>17.373717038638446</v>
      </c>
      <c r="AA162">
        <f t="shared" si="43"/>
        <v>68.914151460106297</v>
      </c>
      <c r="AC162">
        <f t="shared" si="44"/>
        <v>13.599999999999968</v>
      </c>
      <c r="AD162">
        <f t="shared" si="45"/>
        <v>215.47802785767379</v>
      </c>
      <c r="AE162">
        <f t="shared" si="46"/>
        <v>628.83891720741872</v>
      </c>
      <c r="AF162">
        <f t="shared" si="47"/>
        <v>413.36088934974492</v>
      </c>
    </row>
    <row r="163" spans="8:32" x14ac:dyDescent="0.3">
      <c r="H163">
        <f t="shared" si="48"/>
        <v>13.699999999999967</v>
      </c>
      <c r="I163">
        <f t="shared" si="49"/>
        <v>3.1743768165171105E-6</v>
      </c>
      <c r="J163">
        <f t="shared" si="50"/>
        <v>17.373717396487748</v>
      </c>
      <c r="K163">
        <f t="shared" si="51"/>
        <v>217.21539957943011</v>
      </c>
      <c r="N163">
        <f t="shared" si="38"/>
        <v>13.699999999999967</v>
      </c>
      <c r="O163">
        <f t="shared" si="52"/>
        <v>0.88191299735722417</v>
      </c>
      <c r="P163">
        <f t="shared" si="53"/>
        <v>69.004683909206335</v>
      </c>
      <c r="Q163">
        <f t="shared" si="54"/>
        <v>635.73485897588432</v>
      </c>
      <c r="T163">
        <f t="shared" si="39"/>
        <v>13.699999999999967</v>
      </c>
      <c r="U163" s="2">
        <f t="shared" si="39"/>
        <v>3.1743768165171105E-6</v>
      </c>
      <c r="V163" s="2">
        <f t="shared" si="40"/>
        <v>0.88191299735722417</v>
      </c>
      <c r="Y163">
        <f t="shared" si="41"/>
        <v>13.699999999999967</v>
      </c>
      <c r="Z163">
        <f t="shared" si="42"/>
        <v>17.373717396487748</v>
      </c>
      <c r="AA163">
        <f t="shared" si="43"/>
        <v>69.004683909206335</v>
      </c>
      <c r="AC163">
        <f t="shared" si="44"/>
        <v>13.699999999999967</v>
      </c>
      <c r="AD163">
        <f t="shared" si="45"/>
        <v>217.21539957943011</v>
      </c>
      <c r="AE163">
        <f t="shared" si="46"/>
        <v>635.73485897588432</v>
      </c>
      <c r="AF163">
        <f t="shared" si="47"/>
        <v>418.51945939645418</v>
      </c>
    </row>
    <row r="164" spans="8:32" x14ac:dyDescent="0.3">
      <c r="H164">
        <f t="shared" si="48"/>
        <v>13.799999999999967</v>
      </c>
      <c r="I164">
        <f t="shared" si="49"/>
        <v>2.8158970959424323E-6</v>
      </c>
      <c r="J164">
        <f t="shared" si="50"/>
        <v>17.37371771392543</v>
      </c>
      <c r="K164">
        <f t="shared" si="51"/>
        <v>218.95277133495077</v>
      </c>
      <c r="N164">
        <f t="shared" si="38"/>
        <v>13.799999999999967</v>
      </c>
      <c r="O164">
        <f t="shared" si="52"/>
        <v>0.8590773663029232</v>
      </c>
      <c r="P164">
        <f t="shared" si="53"/>
        <v>69.092875208942061</v>
      </c>
      <c r="Q164">
        <f t="shared" si="54"/>
        <v>642.63973693179173</v>
      </c>
      <c r="T164">
        <f t="shared" si="39"/>
        <v>13.799999999999967</v>
      </c>
      <c r="U164" s="2">
        <f t="shared" si="39"/>
        <v>2.8158970959424323E-6</v>
      </c>
      <c r="V164" s="2">
        <f t="shared" si="40"/>
        <v>0.8590773663029232</v>
      </c>
      <c r="Y164">
        <f t="shared" si="41"/>
        <v>13.799999999999967</v>
      </c>
      <c r="Z164">
        <f t="shared" si="42"/>
        <v>17.37371771392543</v>
      </c>
      <c r="AA164">
        <f t="shared" si="43"/>
        <v>69.092875208942061</v>
      </c>
      <c r="AC164">
        <f t="shared" si="44"/>
        <v>13.799999999999967</v>
      </c>
      <c r="AD164">
        <f t="shared" si="45"/>
        <v>218.95277133495077</v>
      </c>
      <c r="AE164">
        <f t="shared" si="46"/>
        <v>642.63973693179173</v>
      </c>
      <c r="AF164">
        <f t="shared" si="47"/>
        <v>423.68696559684099</v>
      </c>
    </row>
    <row r="165" spans="8:32" x14ac:dyDescent="0.3">
      <c r="H165">
        <f t="shared" si="48"/>
        <v>13.899999999999967</v>
      </c>
      <c r="I165">
        <f t="shared" si="49"/>
        <v>2.4979001853608906E-6</v>
      </c>
      <c r="J165">
        <f t="shared" si="50"/>
        <v>17.37371799551514</v>
      </c>
      <c r="K165">
        <f t="shared" si="51"/>
        <v>220.69014312042279</v>
      </c>
      <c r="N165">
        <f t="shared" si="38"/>
        <v>13.899999999999967</v>
      </c>
      <c r="O165">
        <f t="shared" si="52"/>
        <v>0.83680498156760308</v>
      </c>
      <c r="P165">
        <f t="shared" si="53"/>
        <v>69.178782945572351</v>
      </c>
      <c r="Q165">
        <f t="shared" si="54"/>
        <v>649.55331983951748</v>
      </c>
      <c r="T165">
        <f t="shared" si="39"/>
        <v>13.899999999999967</v>
      </c>
      <c r="U165" s="2">
        <f t="shared" si="39"/>
        <v>2.4979001853608906E-6</v>
      </c>
      <c r="V165" s="2">
        <f t="shared" si="40"/>
        <v>0.83680498156760308</v>
      </c>
      <c r="Y165">
        <f t="shared" si="41"/>
        <v>13.899999999999967</v>
      </c>
      <c r="Z165">
        <f t="shared" si="42"/>
        <v>17.37371799551514</v>
      </c>
      <c r="AA165">
        <f t="shared" si="43"/>
        <v>69.178782945572351</v>
      </c>
      <c r="AC165">
        <f t="shared" si="44"/>
        <v>13.899999999999967</v>
      </c>
      <c r="AD165">
        <f t="shared" si="45"/>
        <v>220.69014312042279</v>
      </c>
      <c r="AE165">
        <f t="shared" si="46"/>
        <v>649.55331983951748</v>
      </c>
      <c r="AF165">
        <f t="shared" si="47"/>
        <v>428.86317671909467</v>
      </c>
    </row>
    <row r="166" spans="8:32" x14ac:dyDescent="0.3">
      <c r="H166">
        <f t="shared" si="48"/>
        <v>13.999999999999966</v>
      </c>
      <c r="I166">
        <f t="shared" si="49"/>
        <v>2.2158143959671861E-6</v>
      </c>
      <c r="J166">
        <f t="shared" si="50"/>
        <v>17.37371824530516</v>
      </c>
      <c r="K166">
        <f t="shared" si="51"/>
        <v>222.42751493246379</v>
      </c>
      <c r="N166">
        <f t="shared" si="38"/>
        <v>13.999999999999966</v>
      </c>
      <c r="O166">
        <f t="shared" si="52"/>
        <v>0.81508342069891349</v>
      </c>
      <c r="P166">
        <f t="shared" si="53"/>
        <v>69.262463443729118</v>
      </c>
      <c r="Q166">
        <f t="shared" si="54"/>
        <v>656.4753821589826</v>
      </c>
      <c r="T166">
        <f t="shared" si="39"/>
        <v>13.999999999999966</v>
      </c>
      <c r="U166" s="2">
        <f t="shared" si="39"/>
        <v>2.2158143959671861E-6</v>
      </c>
      <c r="V166" s="2">
        <f t="shared" si="40"/>
        <v>0.81508342069891349</v>
      </c>
      <c r="Y166">
        <f t="shared" si="41"/>
        <v>13.999999999999966</v>
      </c>
      <c r="Z166">
        <f t="shared" si="42"/>
        <v>17.37371824530516</v>
      </c>
      <c r="AA166">
        <f t="shared" si="43"/>
        <v>69.262463443729118</v>
      </c>
      <c r="AC166">
        <f t="shared" si="44"/>
        <v>13.999999999999966</v>
      </c>
      <c r="AD166">
        <f t="shared" si="45"/>
        <v>222.42751493246379</v>
      </c>
      <c r="AE166">
        <f t="shared" si="46"/>
        <v>656.4753821589826</v>
      </c>
      <c r="AF166">
        <f t="shared" si="47"/>
        <v>434.0478672265188</v>
      </c>
    </row>
    <row r="167" spans="8:32" x14ac:dyDescent="0.3">
      <c r="H167">
        <f t="shared" si="48"/>
        <v>14.099999999999966</v>
      </c>
      <c r="I167">
        <f t="shared" si="49"/>
        <v>1.9655843139787521E-6</v>
      </c>
      <c r="J167">
        <f t="shared" si="50"/>
        <v>17.373718466886601</v>
      </c>
      <c r="K167">
        <f t="shared" si="51"/>
        <v>224.16488676807339</v>
      </c>
      <c r="N167">
        <f t="shared" si="38"/>
        <v>14.099999999999966</v>
      </c>
      <c r="O167">
        <f t="shared" si="52"/>
        <v>0.79390045681933152</v>
      </c>
      <c r="P167">
        <f t="shared" si="53"/>
        <v>69.343971785799013</v>
      </c>
      <c r="Q167">
        <f t="shared" si="54"/>
        <v>663.40570392045902</v>
      </c>
      <c r="T167">
        <f t="shared" si="39"/>
        <v>14.099999999999966</v>
      </c>
      <c r="U167" s="2">
        <f t="shared" si="39"/>
        <v>1.9655843139787521E-6</v>
      </c>
      <c r="V167" s="2">
        <f t="shared" si="40"/>
        <v>0.79390045681933152</v>
      </c>
      <c r="Y167">
        <f t="shared" si="41"/>
        <v>14.099999999999966</v>
      </c>
      <c r="Z167">
        <f t="shared" si="42"/>
        <v>17.373718466886601</v>
      </c>
      <c r="AA167">
        <f t="shared" si="43"/>
        <v>69.343971785799013</v>
      </c>
      <c r="AC167">
        <f t="shared" si="44"/>
        <v>14.099999999999966</v>
      </c>
      <c r="AD167">
        <f t="shared" si="45"/>
        <v>224.16488676807339</v>
      </c>
      <c r="AE167">
        <f t="shared" si="46"/>
        <v>663.40570392045902</v>
      </c>
      <c r="AF167">
        <f t="shared" si="47"/>
        <v>439.2408171523856</v>
      </c>
    </row>
    <row r="168" spans="8:32" x14ac:dyDescent="0.3">
      <c r="H168">
        <f t="shared" si="48"/>
        <v>14.199999999999966</v>
      </c>
      <c r="I168">
        <f t="shared" si="49"/>
        <v>1.7436125059333563E-6</v>
      </c>
      <c r="J168">
        <f t="shared" si="50"/>
        <v>17.373718663445032</v>
      </c>
      <c r="K168">
        <f t="shared" si="51"/>
        <v>225.90225862458996</v>
      </c>
      <c r="N168">
        <f t="shared" si="38"/>
        <v>14.199999999999966</v>
      </c>
      <c r="O168">
        <f t="shared" si="52"/>
        <v>0.77324406002863988</v>
      </c>
      <c r="P168">
        <f t="shared" si="53"/>
        <v>69.423361831480946</v>
      </c>
      <c r="Q168">
        <f t="shared" si="54"/>
        <v>670.34407060132298</v>
      </c>
      <c r="T168">
        <f t="shared" si="39"/>
        <v>14.199999999999966</v>
      </c>
      <c r="U168" s="2">
        <f t="shared" si="39"/>
        <v>1.7436125059333563E-6</v>
      </c>
      <c r="V168" s="2">
        <f t="shared" si="40"/>
        <v>0.77324406002863988</v>
      </c>
      <c r="Y168">
        <f t="shared" si="41"/>
        <v>14.199999999999966</v>
      </c>
      <c r="Z168">
        <f t="shared" si="42"/>
        <v>17.373718663445032</v>
      </c>
      <c r="AA168">
        <f t="shared" si="43"/>
        <v>69.423361831480946</v>
      </c>
      <c r="AC168">
        <f t="shared" si="44"/>
        <v>14.199999999999966</v>
      </c>
      <c r="AD168">
        <f t="shared" si="45"/>
        <v>225.90225862458996</v>
      </c>
      <c r="AE168">
        <f t="shared" si="46"/>
        <v>670.34407060132298</v>
      </c>
      <c r="AF168">
        <f t="shared" si="47"/>
        <v>444.44181197673299</v>
      </c>
    </row>
    <row r="169" spans="8:32" x14ac:dyDescent="0.3">
      <c r="H169">
        <f t="shared" si="48"/>
        <v>14.299999999999965</v>
      </c>
      <c r="I169">
        <f t="shared" si="49"/>
        <v>1.546707791177937E-6</v>
      </c>
      <c r="J169">
        <f t="shared" si="50"/>
        <v>17.373718837806283</v>
      </c>
      <c r="K169">
        <f t="shared" si="51"/>
        <v>227.63963049965253</v>
      </c>
      <c r="N169">
        <f t="shared" si="38"/>
        <v>14.299999999999965</v>
      </c>
      <c r="O169">
        <f t="shared" si="52"/>
        <v>0.75310239847280336</v>
      </c>
      <c r="P169">
        <f t="shared" si="53"/>
        <v>69.500686237483805</v>
      </c>
      <c r="Q169">
        <f t="shared" si="54"/>
        <v>677.29027300477117</v>
      </c>
      <c r="T169">
        <f t="shared" si="39"/>
        <v>14.299999999999965</v>
      </c>
      <c r="U169" s="2">
        <f t="shared" si="39"/>
        <v>1.546707791177937E-6</v>
      </c>
      <c r="V169" s="2">
        <f t="shared" si="40"/>
        <v>0.75310239847280336</v>
      </c>
      <c r="Y169">
        <f t="shared" si="41"/>
        <v>14.299999999999965</v>
      </c>
      <c r="Z169">
        <f t="shared" si="42"/>
        <v>17.373718837806283</v>
      </c>
      <c r="AA169">
        <f t="shared" si="43"/>
        <v>69.500686237483805</v>
      </c>
      <c r="AC169">
        <f t="shared" si="44"/>
        <v>14.299999999999965</v>
      </c>
      <c r="AD169">
        <f t="shared" si="45"/>
        <v>227.63963049965253</v>
      </c>
      <c r="AE169">
        <f t="shared" si="46"/>
        <v>677.29027300477117</v>
      </c>
      <c r="AF169">
        <f t="shared" si="47"/>
        <v>449.65064250511864</v>
      </c>
    </row>
    <row r="170" spans="8:32" x14ac:dyDescent="0.3">
      <c r="H170">
        <f t="shared" si="48"/>
        <v>14.399999999999965</v>
      </c>
      <c r="I170">
        <f t="shared" si="49"/>
        <v>1.3720393585714419E-6</v>
      </c>
      <c r="J170">
        <f t="shared" si="50"/>
        <v>17.373718992477063</v>
      </c>
      <c r="K170">
        <f t="shared" si="51"/>
        <v>229.37700239116668</v>
      </c>
      <c r="N170">
        <f t="shared" si="38"/>
        <v>14.399999999999965</v>
      </c>
      <c r="O170">
        <f t="shared" si="52"/>
        <v>0.73346383909952273</v>
      </c>
      <c r="P170">
        <f t="shared" si="53"/>
        <v>69.575996477331088</v>
      </c>
      <c r="Q170">
        <f t="shared" si="54"/>
        <v>684.24410714051191</v>
      </c>
      <c r="T170">
        <f t="shared" si="39"/>
        <v>14.399999999999965</v>
      </c>
      <c r="U170" s="2">
        <f t="shared" si="39"/>
        <v>1.3720393585714419E-6</v>
      </c>
      <c r="V170" s="2">
        <f t="shared" si="40"/>
        <v>0.73346383909952273</v>
      </c>
      <c r="Y170">
        <f t="shared" si="41"/>
        <v>14.399999999999965</v>
      </c>
      <c r="Z170">
        <f t="shared" si="42"/>
        <v>17.373718992477063</v>
      </c>
      <c r="AA170">
        <f t="shared" si="43"/>
        <v>69.575996477331088</v>
      </c>
      <c r="AC170">
        <f t="shared" si="44"/>
        <v>14.399999999999965</v>
      </c>
      <c r="AD170">
        <f t="shared" si="45"/>
        <v>229.37700239116668</v>
      </c>
      <c r="AE170">
        <f t="shared" si="46"/>
        <v>684.24410714051191</v>
      </c>
      <c r="AF170">
        <f t="shared" si="47"/>
        <v>454.86710474934523</v>
      </c>
    </row>
    <row r="171" spans="8:32" x14ac:dyDescent="0.3">
      <c r="H171">
        <f t="shared" si="48"/>
        <v>14.499999999999964</v>
      </c>
      <c r="I171">
        <f t="shared" si="49"/>
        <v>1.2170960861368485E-6</v>
      </c>
      <c r="J171">
        <f t="shared" si="50"/>
        <v>17.373719129681</v>
      </c>
      <c r="K171">
        <f t="shared" si="51"/>
        <v>231.11437429727459</v>
      </c>
      <c r="N171">
        <f t="shared" si="38"/>
        <v>14.499999999999964</v>
      </c>
      <c r="O171">
        <f t="shared" si="52"/>
        <v>0.7143169481199223</v>
      </c>
      <c r="P171">
        <f t="shared" si="53"/>
        <v>69.649342861241038</v>
      </c>
      <c r="Q171">
        <f t="shared" si="54"/>
        <v>691.20537410744055</v>
      </c>
      <c r="T171">
        <f t="shared" si="39"/>
        <v>14.499999999999964</v>
      </c>
      <c r="U171" s="2">
        <f t="shared" si="39"/>
        <v>1.2170960861368485E-6</v>
      </c>
      <c r="V171" s="2">
        <f t="shared" si="40"/>
        <v>0.7143169481199223</v>
      </c>
      <c r="Y171">
        <f t="shared" si="41"/>
        <v>14.499999999999964</v>
      </c>
      <c r="Z171">
        <f t="shared" si="42"/>
        <v>17.373719129681</v>
      </c>
      <c r="AA171">
        <f t="shared" si="43"/>
        <v>69.649342861241038</v>
      </c>
      <c r="AC171">
        <f t="shared" si="44"/>
        <v>14.499999999999964</v>
      </c>
      <c r="AD171">
        <f t="shared" si="45"/>
        <v>231.11437429727459</v>
      </c>
      <c r="AE171">
        <f t="shared" si="46"/>
        <v>691.20537410744055</v>
      </c>
      <c r="AF171">
        <f t="shared" si="47"/>
        <v>460.09099981016595</v>
      </c>
    </row>
    <row r="172" spans="8:32" x14ac:dyDescent="0.3">
      <c r="H172">
        <f t="shared" si="48"/>
        <v>14.599999999999964</v>
      </c>
      <c r="I172">
        <f t="shared" si="49"/>
        <v>1.0796504312793331E-6</v>
      </c>
      <c r="J172">
        <f t="shared" si="50"/>
        <v>17.373719251390607</v>
      </c>
      <c r="K172">
        <f t="shared" si="51"/>
        <v>232.85174621632817</v>
      </c>
      <c r="N172">
        <f t="shared" si="38"/>
        <v>14.599999999999964</v>
      </c>
      <c r="O172">
        <f t="shared" si="52"/>
        <v>0.69565049119505318</v>
      </c>
      <c r="P172">
        <f t="shared" si="53"/>
        <v>69.72077455605303</v>
      </c>
      <c r="Q172">
        <f t="shared" si="54"/>
        <v>698.17387997830519</v>
      </c>
      <c r="T172">
        <f t="shared" si="39"/>
        <v>14.599999999999964</v>
      </c>
      <c r="U172" s="2">
        <f t="shared" si="39"/>
        <v>1.0796504312793331E-6</v>
      </c>
      <c r="V172" s="2">
        <f t="shared" si="40"/>
        <v>0.69565049119505318</v>
      </c>
      <c r="Y172">
        <f t="shared" si="41"/>
        <v>14.599999999999964</v>
      </c>
      <c r="Z172">
        <f t="shared" si="42"/>
        <v>17.373719251390607</v>
      </c>
      <c r="AA172">
        <f t="shared" si="43"/>
        <v>69.72077455605303</v>
      </c>
      <c r="AC172">
        <f t="shared" si="44"/>
        <v>14.599999999999964</v>
      </c>
      <c r="AD172">
        <f t="shared" si="45"/>
        <v>232.85174621632817</v>
      </c>
      <c r="AE172">
        <f t="shared" si="46"/>
        <v>698.17387997830519</v>
      </c>
      <c r="AF172">
        <f t="shared" si="47"/>
        <v>465.32213376197706</v>
      </c>
    </row>
    <row r="173" spans="8:32" x14ac:dyDescent="0.3">
      <c r="H173">
        <f t="shared" si="48"/>
        <v>14.699999999999964</v>
      </c>
      <c r="I173">
        <f t="shared" si="49"/>
        <v>9.5772639774338586E-7</v>
      </c>
      <c r="J173">
        <f t="shared" si="50"/>
        <v>17.37371935935565</v>
      </c>
      <c r="K173">
        <f t="shared" si="51"/>
        <v>234.58911814686547</v>
      </c>
      <c r="N173">
        <f t="shared" si="38"/>
        <v>14.699999999999964</v>
      </c>
      <c r="O173">
        <f t="shared" si="52"/>
        <v>0.67745343336503616</v>
      </c>
      <c r="P173">
        <f t="shared" si="53"/>
        <v>69.790339605172534</v>
      </c>
      <c r="Q173">
        <f t="shared" si="54"/>
        <v>705.14943568636647</v>
      </c>
      <c r="T173">
        <f t="shared" si="39"/>
        <v>14.699999999999964</v>
      </c>
      <c r="U173" s="2">
        <f t="shared" si="39"/>
        <v>9.5772639774338586E-7</v>
      </c>
      <c r="V173" s="2">
        <f t="shared" si="40"/>
        <v>0.67745343336503616</v>
      </c>
      <c r="Y173">
        <f t="shared" si="41"/>
        <v>14.699999999999964</v>
      </c>
      <c r="Z173">
        <f t="shared" si="42"/>
        <v>17.37371935935565</v>
      </c>
      <c r="AA173">
        <f t="shared" si="43"/>
        <v>69.790339605172534</v>
      </c>
      <c r="AC173">
        <f t="shared" si="44"/>
        <v>14.699999999999964</v>
      </c>
      <c r="AD173">
        <f t="shared" si="45"/>
        <v>234.58911814686547</v>
      </c>
      <c r="AE173">
        <f t="shared" si="46"/>
        <v>705.14943568636647</v>
      </c>
      <c r="AF173">
        <f t="shared" si="47"/>
        <v>470.560317539501</v>
      </c>
    </row>
    <row r="174" spans="8:32" x14ac:dyDescent="0.3">
      <c r="H174">
        <f t="shared" si="48"/>
        <v>14.799999999999963</v>
      </c>
      <c r="I174">
        <f t="shared" si="49"/>
        <v>8.4957114232508957E-7</v>
      </c>
      <c r="J174">
        <f t="shared" si="50"/>
        <v>17.373719455128292</v>
      </c>
      <c r="K174">
        <f t="shared" si="51"/>
        <v>236.32649008758966</v>
      </c>
      <c r="N174">
        <f t="shared" si="38"/>
        <v>14.799999999999963</v>
      </c>
      <c r="O174">
        <f t="shared" si="52"/>
        <v>0.6597149387379293</v>
      </c>
      <c r="P174">
        <f t="shared" si="53"/>
        <v>69.858084948509031</v>
      </c>
      <c r="Q174">
        <f t="shared" si="54"/>
        <v>712.13185691405056</v>
      </c>
      <c r="T174">
        <f t="shared" si="39"/>
        <v>14.799999999999963</v>
      </c>
      <c r="U174" s="2">
        <f t="shared" si="39"/>
        <v>8.4957114232508957E-7</v>
      </c>
      <c r="V174" s="2">
        <f t="shared" si="40"/>
        <v>0.6597149387379293</v>
      </c>
      <c r="Y174">
        <f t="shared" si="41"/>
        <v>14.799999999999963</v>
      </c>
      <c r="Z174">
        <f t="shared" si="42"/>
        <v>17.373719455128292</v>
      </c>
      <c r="AA174">
        <f t="shared" si="43"/>
        <v>69.858084948509031</v>
      </c>
      <c r="AC174">
        <f t="shared" si="44"/>
        <v>14.799999999999963</v>
      </c>
      <c r="AD174">
        <f t="shared" si="45"/>
        <v>236.32649008758966</v>
      </c>
      <c r="AE174">
        <f t="shared" si="46"/>
        <v>712.13185691405056</v>
      </c>
      <c r="AF174">
        <f t="shared" si="47"/>
        <v>475.8053668264609</v>
      </c>
    </row>
    <row r="175" spans="8:32" x14ac:dyDescent="0.3">
      <c r="H175">
        <f t="shared" si="48"/>
        <v>14.899999999999963</v>
      </c>
      <c r="I175">
        <f t="shared" si="49"/>
        <v>7.5362977192128255E-7</v>
      </c>
      <c r="J175">
        <f t="shared" si="50"/>
        <v>17.373719540085407</v>
      </c>
      <c r="K175">
        <f t="shared" si="51"/>
        <v>238.06386203735033</v>
      </c>
      <c r="N175">
        <f t="shared" si="38"/>
        <v>14.899999999999963</v>
      </c>
      <c r="O175">
        <f t="shared" si="52"/>
        <v>0.6424243699546146</v>
      </c>
      <c r="P175">
        <f t="shared" si="53"/>
        <v>69.92405644238282</v>
      </c>
      <c r="Q175">
        <f t="shared" si="54"/>
        <v>719.12096398359517</v>
      </c>
      <c r="T175">
        <f t="shared" si="39"/>
        <v>14.899999999999963</v>
      </c>
      <c r="U175" s="2">
        <f t="shared" si="39"/>
        <v>7.5362977192128255E-7</v>
      </c>
      <c r="V175" s="2">
        <f t="shared" si="40"/>
        <v>0.6424243699546146</v>
      </c>
      <c r="Y175">
        <f t="shared" si="41"/>
        <v>14.899999999999963</v>
      </c>
      <c r="Z175">
        <f t="shared" si="42"/>
        <v>17.373719540085407</v>
      </c>
      <c r="AA175">
        <f t="shared" si="43"/>
        <v>69.92405644238282</v>
      </c>
      <c r="AC175">
        <f t="shared" si="44"/>
        <v>14.899999999999963</v>
      </c>
      <c r="AD175">
        <f t="shared" si="45"/>
        <v>238.06386203735033</v>
      </c>
      <c r="AE175">
        <f t="shared" si="46"/>
        <v>719.12096398359517</v>
      </c>
      <c r="AF175">
        <f t="shared" si="47"/>
        <v>481.05710194624487</v>
      </c>
    </row>
    <row r="176" spans="8:32" x14ac:dyDescent="0.3">
      <c r="H176">
        <f t="shared" si="48"/>
        <v>14.999999999999963</v>
      </c>
      <c r="I176">
        <f t="shared" si="49"/>
        <v>6.6852298274966415E-7</v>
      </c>
      <c r="J176">
        <f t="shared" si="50"/>
        <v>17.373719615448383</v>
      </c>
      <c r="K176">
        <f t="shared" si="51"/>
        <v>239.80123399512703</v>
      </c>
      <c r="N176">
        <f t="shared" si="38"/>
        <v>14.999999999999963</v>
      </c>
      <c r="O176">
        <f t="shared" si="52"/>
        <v>0.62557128744528256</v>
      </c>
      <c r="P176">
        <f t="shared" si="53"/>
        <v>69.988298879378277</v>
      </c>
      <c r="Q176">
        <f t="shared" si="54"/>
        <v>726.11658174968318</v>
      </c>
      <c r="T176">
        <f t="shared" si="39"/>
        <v>14.999999999999963</v>
      </c>
      <c r="U176" s="2">
        <f t="shared" si="39"/>
        <v>6.6852298274966415E-7</v>
      </c>
      <c r="V176" s="2">
        <f t="shared" si="40"/>
        <v>0.62557128744528256</v>
      </c>
      <c r="Y176">
        <f t="shared" si="41"/>
        <v>14.999999999999963</v>
      </c>
      <c r="Z176">
        <f t="shared" si="42"/>
        <v>17.373719615448383</v>
      </c>
      <c r="AA176">
        <f t="shared" si="43"/>
        <v>69.988298879378277</v>
      </c>
      <c r="AC176">
        <f t="shared" si="44"/>
        <v>14.999999999999963</v>
      </c>
      <c r="AD176">
        <f t="shared" si="45"/>
        <v>239.80123399512703</v>
      </c>
      <c r="AE176">
        <f t="shared" si="46"/>
        <v>726.11658174968318</v>
      </c>
      <c r="AF176">
        <f t="shared" si="47"/>
        <v>486.31534775455611</v>
      </c>
    </row>
    <row r="177" spans="8:32" x14ac:dyDescent="0.3">
      <c r="H177">
        <f t="shared" si="48"/>
        <v>15.099999999999962</v>
      </c>
      <c r="I177">
        <f t="shared" si="49"/>
        <v>5.9302723265375334E-7</v>
      </c>
      <c r="J177">
        <f t="shared" si="50"/>
        <v>17.373719682300681</v>
      </c>
      <c r="K177">
        <f t="shared" si="51"/>
        <v>241.53860596001448</v>
      </c>
      <c r="N177">
        <f t="shared" si="38"/>
        <v>15.099999999999962</v>
      </c>
      <c r="O177">
        <f t="shared" si="52"/>
        <v>0.60914544849233465</v>
      </c>
      <c r="P177">
        <f t="shared" si="53"/>
        <v>70.050856008122807</v>
      </c>
      <c r="Q177">
        <f t="shared" si="54"/>
        <v>733.11853949405827</v>
      </c>
      <c r="T177">
        <f t="shared" si="39"/>
        <v>15.099999999999962</v>
      </c>
      <c r="U177" s="2">
        <f t="shared" si="39"/>
        <v>5.9302723265375334E-7</v>
      </c>
      <c r="V177" s="2">
        <f t="shared" si="40"/>
        <v>0.60914544849233465</v>
      </c>
      <c r="Y177">
        <f t="shared" si="41"/>
        <v>15.099999999999962</v>
      </c>
      <c r="Z177">
        <f t="shared" si="42"/>
        <v>17.373719682300681</v>
      </c>
      <c r="AA177">
        <f t="shared" si="43"/>
        <v>70.050856008122807</v>
      </c>
      <c r="AC177">
        <f t="shared" si="44"/>
        <v>15.099999999999962</v>
      </c>
      <c r="AD177">
        <f t="shared" si="45"/>
        <v>241.53860596001448</v>
      </c>
      <c r="AE177">
        <f t="shared" si="46"/>
        <v>733.11853949405827</v>
      </c>
      <c r="AF177">
        <f t="shared" si="47"/>
        <v>491.57993353404379</v>
      </c>
    </row>
    <row r="178" spans="8:32" x14ac:dyDescent="0.3">
      <c r="H178">
        <f t="shared" si="48"/>
        <v>15.199999999999962</v>
      </c>
      <c r="I178">
        <f t="shared" si="49"/>
        <v>5.2605715339382186E-7</v>
      </c>
      <c r="J178">
        <f t="shared" si="50"/>
        <v>17.373719741603406</v>
      </c>
      <c r="K178">
        <f t="shared" si="51"/>
        <v>243.2759779312097</v>
      </c>
      <c r="N178">
        <f t="shared" si="38"/>
        <v>15.199999999999962</v>
      </c>
      <c r="O178">
        <f t="shared" si="52"/>
        <v>0.59313680611387731</v>
      </c>
      <c r="P178">
        <f t="shared" si="53"/>
        <v>70.111770552972047</v>
      </c>
      <c r="Q178">
        <f t="shared" si="54"/>
        <v>740.12667082211306</v>
      </c>
      <c r="T178">
        <f t="shared" si="39"/>
        <v>15.199999999999962</v>
      </c>
      <c r="U178" s="2">
        <f t="shared" si="39"/>
        <v>5.2605715339382186E-7</v>
      </c>
      <c r="V178" s="2">
        <f t="shared" si="40"/>
        <v>0.59313680611387731</v>
      </c>
      <c r="Y178">
        <f t="shared" si="41"/>
        <v>15.199999999999962</v>
      </c>
      <c r="Z178">
        <f t="shared" si="42"/>
        <v>17.373719741603406</v>
      </c>
      <c r="AA178">
        <f t="shared" si="43"/>
        <v>70.111770552972047</v>
      </c>
      <c r="AC178">
        <f t="shared" si="44"/>
        <v>15.199999999999962</v>
      </c>
      <c r="AD178">
        <f t="shared" si="45"/>
        <v>243.2759779312097</v>
      </c>
      <c r="AE178">
        <f t="shared" si="46"/>
        <v>740.12667082211306</v>
      </c>
      <c r="AF178">
        <f t="shared" si="47"/>
        <v>496.85069289090336</v>
      </c>
    </row>
    <row r="179" spans="8:32" x14ac:dyDescent="0.3">
      <c r="H179">
        <f t="shared" si="48"/>
        <v>15.299999999999962</v>
      </c>
      <c r="I179">
        <f t="shared" si="49"/>
        <v>4.6664994890477374E-7</v>
      </c>
      <c r="J179">
        <f t="shared" si="50"/>
        <v>17.373719794209123</v>
      </c>
      <c r="K179">
        <f t="shared" si="51"/>
        <v>245.01334990800032</v>
      </c>
      <c r="N179">
        <f t="shared" si="38"/>
        <v>15.299999999999962</v>
      </c>
      <c r="O179">
        <f t="shared" si="52"/>
        <v>0.57753550778125984</v>
      </c>
      <c r="P179">
        <f t="shared" si="53"/>
        <v>70.171084233583429</v>
      </c>
      <c r="Q179">
        <f t="shared" si="54"/>
        <v>747.14081356144084</v>
      </c>
      <c r="T179">
        <f t="shared" si="39"/>
        <v>15.299999999999962</v>
      </c>
      <c r="U179" s="2">
        <f t="shared" si="39"/>
        <v>4.6664994890477374E-7</v>
      </c>
      <c r="V179" s="2">
        <f t="shared" si="40"/>
        <v>0.57753550778125984</v>
      </c>
      <c r="Y179">
        <f t="shared" si="41"/>
        <v>15.299999999999962</v>
      </c>
      <c r="Z179">
        <f t="shared" si="42"/>
        <v>17.373719794209123</v>
      </c>
      <c r="AA179">
        <f t="shared" si="43"/>
        <v>70.171084233583429</v>
      </c>
      <c r="AC179">
        <f t="shared" si="44"/>
        <v>15.299999999999962</v>
      </c>
      <c r="AD179">
        <f t="shared" si="45"/>
        <v>245.01334990800032</v>
      </c>
      <c r="AE179">
        <f t="shared" si="46"/>
        <v>747.14081356144084</v>
      </c>
      <c r="AF179">
        <f t="shared" si="47"/>
        <v>502.12746365344049</v>
      </c>
    </row>
    <row r="180" spans="8:32" x14ac:dyDescent="0.3">
      <c r="H180">
        <f t="shared" si="48"/>
        <v>15.399999999999961</v>
      </c>
      <c r="I180">
        <f t="shared" si="49"/>
        <v>4.1395155392365268E-7</v>
      </c>
      <c r="J180">
        <f t="shared" si="50"/>
        <v>17.373719840874116</v>
      </c>
      <c r="K180">
        <f t="shared" si="51"/>
        <v>246.75072188975449</v>
      </c>
      <c r="N180">
        <f t="shared" si="38"/>
        <v>15.399999999999961</v>
      </c>
      <c r="O180">
        <f t="shared" si="52"/>
        <v>0.56233189398343164</v>
      </c>
      <c r="P180">
        <f t="shared" si="53"/>
        <v>70.228837784361559</v>
      </c>
      <c r="Q180">
        <f t="shared" si="54"/>
        <v>754.16080966233812</v>
      </c>
      <c r="T180">
        <f t="shared" si="39"/>
        <v>15.399999999999961</v>
      </c>
      <c r="U180" s="2">
        <f t="shared" si="39"/>
        <v>4.1395155392365268E-7</v>
      </c>
      <c r="V180" s="2">
        <f t="shared" si="40"/>
        <v>0.56233189398343164</v>
      </c>
      <c r="Y180">
        <f t="shared" si="41"/>
        <v>15.399999999999961</v>
      </c>
      <c r="Z180">
        <f t="shared" si="42"/>
        <v>17.373719840874116</v>
      </c>
      <c r="AA180">
        <f t="shared" si="43"/>
        <v>70.228837784361559</v>
      </c>
      <c r="AC180">
        <f t="shared" si="44"/>
        <v>15.399999999999961</v>
      </c>
      <c r="AD180">
        <f t="shared" si="45"/>
        <v>246.75072188975449</v>
      </c>
      <c r="AE180">
        <f t="shared" si="46"/>
        <v>754.16080966233812</v>
      </c>
      <c r="AF180">
        <f t="shared" si="47"/>
        <v>507.41008777258367</v>
      </c>
    </row>
    <row r="181" spans="8:32" x14ac:dyDescent="0.3">
      <c r="H181">
        <f t="shared" si="48"/>
        <v>15.499999999999961</v>
      </c>
      <c r="I181">
        <f t="shared" si="49"/>
        <v>3.6720434692938397E-7</v>
      </c>
      <c r="J181">
        <f t="shared" si="50"/>
        <v>17.37371988226927</v>
      </c>
      <c r="K181">
        <f t="shared" si="51"/>
        <v>248.48809387591166</v>
      </c>
      <c r="N181">
        <f t="shared" si="38"/>
        <v>15.499999999999961</v>
      </c>
      <c r="O181">
        <f t="shared" si="52"/>
        <v>0.54751649665037583</v>
      </c>
      <c r="P181">
        <f t="shared" si="53"/>
        <v>70.2850709737599</v>
      </c>
      <c r="Q181">
        <f t="shared" si="54"/>
        <v>761.18650510024418</v>
      </c>
      <c r="T181">
        <f t="shared" si="39"/>
        <v>15.499999999999961</v>
      </c>
      <c r="U181" s="2">
        <f t="shared" si="39"/>
        <v>3.6720434692938397E-7</v>
      </c>
      <c r="V181" s="2">
        <f t="shared" si="40"/>
        <v>0.54751649665037583</v>
      </c>
      <c r="Y181">
        <f t="shared" si="41"/>
        <v>15.499999999999961</v>
      </c>
      <c r="Z181">
        <f t="shared" si="42"/>
        <v>17.37371988226927</v>
      </c>
      <c r="AA181">
        <f t="shared" si="43"/>
        <v>70.2850709737599</v>
      </c>
      <c r="AC181">
        <f t="shared" si="44"/>
        <v>15.499999999999961</v>
      </c>
      <c r="AD181">
        <f t="shared" si="45"/>
        <v>248.48809387591166</v>
      </c>
      <c r="AE181">
        <f t="shared" si="46"/>
        <v>761.18650510024418</v>
      </c>
      <c r="AF181">
        <f t="shared" si="47"/>
        <v>512.69841122433252</v>
      </c>
    </row>
    <row r="182" spans="8:32" x14ac:dyDescent="0.3">
      <c r="H182">
        <f t="shared" si="48"/>
        <v>15.599999999999961</v>
      </c>
      <c r="I182">
        <f t="shared" si="49"/>
        <v>3.2573626107534892E-7</v>
      </c>
      <c r="J182">
        <f t="shared" si="50"/>
        <v>17.373719918989707</v>
      </c>
      <c r="K182">
        <f t="shared" si="51"/>
        <v>250.2254658659746</v>
      </c>
      <c r="N182">
        <f t="shared" si="38"/>
        <v>15.599999999999961</v>
      </c>
      <c r="O182">
        <f t="shared" si="52"/>
        <v>0.53308003744709609</v>
      </c>
      <c r="P182">
        <f t="shared" si="53"/>
        <v>70.339822623424936</v>
      </c>
      <c r="Q182">
        <f t="shared" si="54"/>
        <v>768.21774978010342</v>
      </c>
      <c r="T182">
        <f t="shared" si="39"/>
        <v>15.599999999999961</v>
      </c>
      <c r="U182" s="2">
        <f t="shared" si="39"/>
        <v>3.2573626107534892E-7</v>
      </c>
      <c r="V182" s="2">
        <f t="shared" si="40"/>
        <v>0.53308003744709609</v>
      </c>
      <c r="Y182">
        <f t="shared" si="41"/>
        <v>15.599999999999961</v>
      </c>
      <c r="Z182">
        <f t="shared" si="42"/>
        <v>17.373719918989707</v>
      </c>
      <c r="AA182">
        <f t="shared" si="43"/>
        <v>70.339822623424936</v>
      </c>
      <c r="AC182">
        <f t="shared" si="44"/>
        <v>15.599999999999961</v>
      </c>
      <c r="AD182">
        <f t="shared" si="45"/>
        <v>250.2254658659746</v>
      </c>
      <c r="AE182">
        <f t="shared" si="46"/>
        <v>768.21774978010342</v>
      </c>
      <c r="AF182">
        <f t="shared" si="47"/>
        <v>517.99228391412885</v>
      </c>
    </row>
    <row r="183" spans="8:32" x14ac:dyDescent="0.3">
      <c r="H183">
        <f t="shared" si="48"/>
        <v>15.69999999999996</v>
      </c>
      <c r="I183">
        <f t="shared" si="49"/>
        <v>2.8895112968996273E-7</v>
      </c>
      <c r="J183">
        <f t="shared" si="50"/>
        <v>17.373719951563334</v>
      </c>
      <c r="K183">
        <f t="shared" si="51"/>
        <v>251.96283785950226</v>
      </c>
      <c r="N183">
        <f t="shared" si="38"/>
        <v>15.69999999999996</v>
      </c>
      <c r="O183">
        <f t="shared" si="52"/>
        <v>0.51901342594918454</v>
      </c>
      <c r="P183">
        <f t="shared" si="53"/>
        <v>70.39313062716964</v>
      </c>
      <c r="Q183">
        <f t="shared" si="54"/>
        <v>775.25439744263315</v>
      </c>
      <c r="T183">
        <f t="shared" si="39"/>
        <v>15.69999999999996</v>
      </c>
      <c r="U183" s="2">
        <f t="shared" si="39"/>
        <v>2.8895112968996273E-7</v>
      </c>
      <c r="V183" s="2">
        <f t="shared" si="40"/>
        <v>0.51901342594918454</v>
      </c>
      <c r="Y183">
        <f t="shared" si="41"/>
        <v>15.69999999999996</v>
      </c>
      <c r="Z183">
        <f t="shared" si="42"/>
        <v>17.373719951563334</v>
      </c>
      <c r="AA183">
        <f t="shared" si="43"/>
        <v>70.39313062716964</v>
      </c>
      <c r="AC183">
        <f t="shared" si="44"/>
        <v>15.69999999999996</v>
      </c>
      <c r="AD183">
        <f t="shared" si="45"/>
        <v>251.96283785950226</v>
      </c>
      <c r="AE183">
        <f t="shared" si="46"/>
        <v>775.25439744263315</v>
      </c>
      <c r="AF183">
        <f t="shared" si="47"/>
        <v>523.29155958313095</v>
      </c>
    </row>
    <row r="184" spans="8:32" x14ac:dyDescent="0.3">
      <c r="H184">
        <f t="shared" si="48"/>
        <v>15.79999999999996</v>
      </c>
      <c r="I184">
        <f t="shared" si="49"/>
        <v>2.5632011713128122E-7</v>
      </c>
      <c r="J184">
        <f t="shared" si="50"/>
        <v>17.373719980458446</v>
      </c>
      <c r="K184">
        <f t="shared" si="51"/>
        <v>253.70020985610336</v>
      </c>
      <c r="N184">
        <f t="shared" si="38"/>
        <v>15.79999999999996</v>
      </c>
      <c r="O184">
        <f t="shared" si="52"/>
        <v>0.50530775771034264</v>
      </c>
      <c r="P184">
        <f t="shared" si="53"/>
        <v>70.445031969764557</v>
      </c>
      <c r="Q184">
        <f t="shared" si="54"/>
        <v>782.29630557247981</v>
      </c>
      <c r="T184">
        <f t="shared" si="39"/>
        <v>15.79999999999996</v>
      </c>
      <c r="U184" s="2">
        <f t="shared" si="39"/>
        <v>2.5632011713128122E-7</v>
      </c>
      <c r="V184" s="2">
        <f t="shared" si="40"/>
        <v>0.50530775771034264</v>
      </c>
      <c r="Y184">
        <f t="shared" si="41"/>
        <v>15.79999999999996</v>
      </c>
      <c r="Z184">
        <f t="shared" si="42"/>
        <v>17.373719980458446</v>
      </c>
      <c r="AA184">
        <f t="shared" si="43"/>
        <v>70.445031969764557</v>
      </c>
      <c r="AC184">
        <f t="shared" si="44"/>
        <v>15.79999999999996</v>
      </c>
      <c r="AD184">
        <f t="shared" si="45"/>
        <v>253.70020985610336</v>
      </c>
      <c r="AE184">
        <f t="shared" si="46"/>
        <v>782.29630557247981</v>
      </c>
      <c r="AF184">
        <f t="shared" si="47"/>
        <v>528.59609571637645</v>
      </c>
    </row>
    <row r="185" spans="8:32" x14ac:dyDescent="0.3">
      <c r="H185">
        <f t="shared" si="48"/>
        <v>15.899999999999959</v>
      </c>
      <c r="I185">
        <f t="shared" si="49"/>
        <v>2.27374096439803E-7</v>
      </c>
      <c r="J185">
        <f t="shared" si="50"/>
        <v>17.373720006090458</v>
      </c>
      <c r="K185">
        <f t="shared" si="51"/>
        <v>255.43758185543081</v>
      </c>
      <c r="N185">
        <f t="shared" si="38"/>
        <v>15.899999999999959</v>
      </c>
      <c r="O185">
        <f t="shared" si="52"/>
        <v>0.49195431223172648</v>
      </c>
      <c r="P185">
        <f t="shared" si="53"/>
        <v>70.495562745535594</v>
      </c>
      <c r="Q185">
        <f t="shared" si="54"/>
        <v>789.34333530824483</v>
      </c>
      <c r="T185">
        <f t="shared" si="39"/>
        <v>15.899999999999959</v>
      </c>
      <c r="U185" s="2">
        <f t="shared" si="39"/>
        <v>2.27374096439803E-7</v>
      </c>
      <c r="V185" s="2">
        <f t="shared" si="40"/>
        <v>0.49195431223172648</v>
      </c>
      <c r="Y185">
        <f t="shared" si="41"/>
        <v>15.899999999999959</v>
      </c>
      <c r="Z185">
        <f t="shared" si="42"/>
        <v>17.373720006090458</v>
      </c>
      <c r="AA185">
        <f t="shared" si="43"/>
        <v>70.495562745535594</v>
      </c>
      <c r="AC185">
        <f t="shared" si="44"/>
        <v>15.899999999999959</v>
      </c>
      <c r="AD185">
        <f t="shared" si="45"/>
        <v>255.43758185543081</v>
      </c>
      <c r="AE185">
        <f t="shared" si="46"/>
        <v>789.34333530824483</v>
      </c>
      <c r="AF185">
        <f t="shared" si="47"/>
        <v>533.905753452814</v>
      </c>
    </row>
    <row r="186" spans="8:32" x14ac:dyDescent="0.3">
      <c r="H186">
        <f t="shared" si="48"/>
        <v>15.999999999999959</v>
      </c>
      <c r="I186">
        <f t="shared" si="49"/>
        <v>2.0169692582783227E-7</v>
      </c>
      <c r="J186">
        <f t="shared" si="50"/>
        <v>17.373720028827869</v>
      </c>
      <c r="K186">
        <f t="shared" si="51"/>
        <v>257.17495385717672</v>
      </c>
      <c r="N186">
        <f t="shared" si="38"/>
        <v>15.999999999999959</v>
      </c>
      <c r="O186">
        <f t="shared" si="52"/>
        <v>0.47894455084242793</v>
      </c>
      <c r="P186">
        <f t="shared" si="53"/>
        <v>70.544758176758762</v>
      </c>
      <c r="Q186">
        <f t="shared" si="54"/>
        <v>796.3953513543596</v>
      </c>
      <c r="T186">
        <f t="shared" si="39"/>
        <v>15.999999999999959</v>
      </c>
      <c r="U186" s="2">
        <f t="shared" si="39"/>
        <v>2.0169692582783227E-7</v>
      </c>
      <c r="V186" s="2">
        <f t="shared" si="40"/>
        <v>0.47894455084242793</v>
      </c>
      <c r="Y186">
        <f t="shared" si="41"/>
        <v>15.999999999999959</v>
      </c>
      <c r="Z186">
        <f t="shared" si="42"/>
        <v>17.373720028827869</v>
      </c>
      <c r="AA186">
        <f t="shared" si="43"/>
        <v>70.544758176758762</v>
      </c>
      <c r="AC186">
        <f t="shared" si="44"/>
        <v>15.999999999999959</v>
      </c>
      <c r="AD186">
        <f t="shared" si="45"/>
        <v>257.17495385717672</v>
      </c>
      <c r="AE186">
        <f t="shared" si="46"/>
        <v>796.3953513543596</v>
      </c>
      <c r="AF186">
        <f t="shared" si="47"/>
        <v>539.22039749718283</v>
      </c>
    </row>
    <row r="187" spans="8:32" x14ac:dyDescent="0.3">
      <c r="H187">
        <f t="shared" si="48"/>
        <v>16.099999999999959</v>
      </c>
      <c r="I187">
        <f t="shared" si="49"/>
        <v>1.7891945525150277E-7</v>
      </c>
      <c r="J187">
        <f t="shared" si="50"/>
        <v>17.373720048997562</v>
      </c>
      <c r="K187">
        <f t="shared" si="51"/>
        <v>258.91232586106798</v>
      </c>
      <c r="N187">
        <f t="shared" si="38"/>
        <v>16.099999999999959</v>
      </c>
      <c r="O187">
        <f t="shared" si="52"/>
        <v>0.46627011449990263</v>
      </c>
      <c r="P187">
        <f t="shared" si="53"/>
        <v>70.592652631843009</v>
      </c>
      <c r="Q187">
        <f t="shared" si="54"/>
        <v>803.45222189478966</v>
      </c>
      <c r="T187">
        <f t="shared" si="39"/>
        <v>16.099999999999959</v>
      </c>
      <c r="U187" s="2">
        <f t="shared" si="39"/>
        <v>1.7891945525150277E-7</v>
      </c>
      <c r="V187" s="2">
        <f t="shared" si="40"/>
        <v>0.46627011449990263</v>
      </c>
      <c r="Y187">
        <f t="shared" si="41"/>
        <v>16.099999999999959</v>
      </c>
      <c r="Z187">
        <f t="shared" si="42"/>
        <v>17.373720048997562</v>
      </c>
      <c r="AA187">
        <f t="shared" si="43"/>
        <v>70.592652631843009</v>
      </c>
      <c r="AC187">
        <f t="shared" si="44"/>
        <v>16.099999999999959</v>
      </c>
      <c r="AD187">
        <f t="shared" si="45"/>
        <v>258.91232586106798</v>
      </c>
      <c r="AE187">
        <f t="shared" si="46"/>
        <v>803.45222189478966</v>
      </c>
      <c r="AF187">
        <f t="shared" si="47"/>
        <v>544.53989603372167</v>
      </c>
    </row>
    <row r="188" spans="8:32" x14ac:dyDescent="0.3">
      <c r="H188">
        <f t="shared" si="48"/>
        <v>16.19999999999996</v>
      </c>
      <c r="I188">
        <f t="shared" si="49"/>
        <v>1.5871422753832576E-7</v>
      </c>
      <c r="J188">
        <f t="shared" si="50"/>
        <v>17.373720066889508</v>
      </c>
      <c r="K188">
        <f t="shared" si="51"/>
        <v>260.64969786686231</v>
      </c>
      <c r="N188">
        <f t="shared" si="38"/>
        <v>16.19999999999996</v>
      </c>
      <c r="O188">
        <f t="shared" si="52"/>
        <v>0.45392282151872188</v>
      </c>
      <c r="P188">
        <f t="shared" si="53"/>
        <v>70.639279643292994</v>
      </c>
      <c r="Q188">
        <f t="shared" si="54"/>
        <v>810.51381850854648</v>
      </c>
      <c r="T188">
        <f t="shared" si="39"/>
        <v>16.19999999999996</v>
      </c>
      <c r="U188" s="2">
        <f t="shared" si="39"/>
        <v>1.5871422753832576E-7</v>
      </c>
      <c r="V188" s="2">
        <f t="shared" si="40"/>
        <v>0.45392282151872188</v>
      </c>
      <c r="Y188">
        <f t="shared" si="41"/>
        <v>16.19999999999996</v>
      </c>
      <c r="Z188">
        <f t="shared" si="42"/>
        <v>17.373720066889508</v>
      </c>
      <c r="AA188">
        <f t="shared" si="43"/>
        <v>70.639279643292994</v>
      </c>
      <c r="AC188">
        <f t="shared" si="44"/>
        <v>16.19999999999996</v>
      </c>
      <c r="AD188">
        <f t="shared" si="45"/>
        <v>260.64969786686231</v>
      </c>
      <c r="AE188">
        <f t="shared" si="46"/>
        <v>810.51381850854648</v>
      </c>
      <c r="AF188">
        <f t="shared" si="47"/>
        <v>549.86412064168417</v>
      </c>
    </row>
    <row r="189" spans="8:32" x14ac:dyDescent="0.3">
      <c r="H189">
        <f t="shared" si="48"/>
        <v>16.299999999999962</v>
      </c>
      <c r="I189">
        <f t="shared" si="49"/>
        <v>1.4079076038342464E-7</v>
      </c>
      <c r="J189">
        <f t="shared" si="50"/>
        <v>17.373720082760929</v>
      </c>
      <c r="K189">
        <f t="shared" si="51"/>
        <v>262.38706987434483</v>
      </c>
      <c r="N189">
        <f t="shared" si="38"/>
        <v>16.299999999999962</v>
      </c>
      <c r="O189">
        <f t="shared" si="52"/>
        <v>0.44189466523542542</v>
      </c>
      <c r="P189">
        <f t="shared" si="53"/>
        <v>70.68467192544486</v>
      </c>
      <c r="Q189">
        <f t="shared" si="54"/>
        <v>817.58001608698339</v>
      </c>
      <c r="T189">
        <f t="shared" si="39"/>
        <v>16.299999999999962</v>
      </c>
      <c r="U189" s="2">
        <f t="shared" si="39"/>
        <v>1.4079076038342464E-7</v>
      </c>
      <c r="V189" s="2">
        <f t="shared" si="40"/>
        <v>0.44189466523542542</v>
      </c>
      <c r="Y189">
        <f t="shared" si="41"/>
        <v>16.299999999999962</v>
      </c>
      <c r="Z189">
        <f t="shared" si="42"/>
        <v>17.373720082760929</v>
      </c>
      <c r="AA189">
        <f t="shared" si="43"/>
        <v>70.68467192544486</v>
      </c>
      <c r="AC189">
        <f t="shared" si="44"/>
        <v>16.299999999999962</v>
      </c>
      <c r="AD189">
        <f t="shared" si="45"/>
        <v>262.38706987434483</v>
      </c>
      <c r="AE189">
        <f t="shared" si="46"/>
        <v>817.58001608698339</v>
      </c>
      <c r="AF189">
        <f t="shared" si="47"/>
        <v>555.19294621263862</v>
      </c>
    </row>
    <row r="190" spans="8:32" x14ac:dyDescent="0.3">
      <c r="H190">
        <f t="shared" si="48"/>
        <v>16.399999999999963</v>
      </c>
      <c r="I190">
        <f t="shared" si="49"/>
        <v>1.2489137368731917E-7</v>
      </c>
      <c r="J190">
        <f t="shared" si="50"/>
        <v>17.373720096840007</v>
      </c>
      <c r="K190">
        <f t="shared" si="51"/>
        <v>264.12444188332489</v>
      </c>
      <c r="N190">
        <f t="shared" si="38"/>
        <v>16.399999999999963</v>
      </c>
      <c r="O190">
        <f t="shared" si="52"/>
        <v>0.43017781161697677</v>
      </c>
      <c r="P190">
        <f t="shared" si="53"/>
        <v>70.728861391968408</v>
      </c>
      <c r="Q190">
        <f t="shared" si="54"/>
        <v>824.65069275285407</v>
      </c>
      <c r="T190">
        <f t="shared" si="39"/>
        <v>16.399999999999963</v>
      </c>
      <c r="U190" s="2">
        <f t="shared" si="39"/>
        <v>1.2489137368731917E-7</v>
      </c>
      <c r="V190" s="2">
        <f t="shared" si="40"/>
        <v>0.43017781161697677</v>
      </c>
      <c r="Y190">
        <f t="shared" si="41"/>
        <v>16.399999999999963</v>
      </c>
      <c r="Z190">
        <f t="shared" si="42"/>
        <v>17.373720096840007</v>
      </c>
      <c r="AA190">
        <f t="shared" si="43"/>
        <v>70.728861391968408</v>
      </c>
      <c r="AC190">
        <f t="shared" si="44"/>
        <v>16.399999999999963</v>
      </c>
      <c r="AD190">
        <f t="shared" si="45"/>
        <v>264.12444188332489</v>
      </c>
      <c r="AE190">
        <f t="shared" si="46"/>
        <v>824.65069275285407</v>
      </c>
      <c r="AF190">
        <f t="shared" si="47"/>
        <v>560.52625086952912</v>
      </c>
    </row>
    <row r="191" spans="8:32" x14ac:dyDescent="0.3">
      <c r="H191">
        <f t="shared" si="48"/>
        <v>16.499999999999964</v>
      </c>
      <c r="I191">
        <f t="shared" si="49"/>
        <v>1.1078749295734269E-7</v>
      </c>
      <c r="J191">
        <f t="shared" si="50"/>
        <v>17.373720109329145</v>
      </c>
      <c r="K191">
        <f t="shared" si="51"/>
        <v>265.86181389363333</v>
      </c>
      <c r="N191">
        <f t="shared" si="38"/>
        <v>16.499999999999964</v>
      </c>
      <c r="O191">
        <f t="shared" si="52"/>
        <v>0.41876459681976286</v>
      </c>
      <c r="P191">
        <f t="shared" si="53"/>
        <v>70.771879173130102</v>
      </c>
      <c r="Q191">
        <f t="shared" si="54"/>
        <v>831.72572978110895</v>
      </c>
      <c r="T191">
        <f t="shared" si="39"/>
        <v>16.499999999999964</v>
      </c>
      <c r="U191" s="2">
        <f t="shared" si="39"/>
        <v>1.1078749295734269E-7</v>
      </c>
      <c r="V191" s="2">
        <f t="shared" si="40"/>
        <v>0.41876459681976286</v>
      </c>
      <c r="Y191">
        <f t="shared" si="41"/>
        <v>16.499999999999964</v>
      </c>
      <c r="Z191">
        <f t="shared" si="42"/>
        <v>17.373720109329145</v>
      </c>
      <c r="AA191">
        <f t="shared" si="43"/>
        <v>70.771879173130102</v>
      </c>
      <c r="AC191">
        <f t="shared" si="44"/>
        <v>16.499999999999964</v>
      </c>
      <c r="AD191">
        <f t="shared" si="45"/>
        <v>265.86181389363333</v>
      </c>
      <c r="AE191">
        <f t="shared" si="46"/>
        <v>831.72572978110895</v>
      </c>
      <c r="AF191">
        <f t="shared" si="47"/>
        <v>565.86391588747563</v>
      </c>
    </row>
    <row r="192" spans="8:32" x14ac:dyDescent="0.3">
      <c r="H192">
        <f t="shared" si="48"/>
        <v>16.599999999999966</v>
      </c>
      <c r="I192">
        <f t="shared" si="49"/>
        <v>9.8276348836634497E-8</v>
      </c>
      <c r="J192">
        <f t="shared" si="50"/>
        <v>17.373720120407896</v>
      </c>
      <c r="K192">
        <f t="shared" si="51"/>
        <v>267.59918590512018</v>
      </c>
      <c r="N192">
        <f t="shared" si="38"/>
        <v>16.599999999999966</v>
      </c>
      <c r="O192">
        <f t="shared" si="52"/>
        <v>0.40764752470570365</v>
      </c>
      <c r="P192">
        <f t="shared" si="53"/>
        <v>70.813755632812075</v>
      </c>
      <c r="Q192">
        <f t="shared" si="54"/>
        <v>838.80501152140607</v>
      </c>
      <c r="T192">
        <f t="shared" si="39"/>
        <v>16.599999999999966</v>
      </c>
      <c r="U192" s="2">
        <f t="shared" si="39"/>
        <v>9.8276348836634497E-8</v>
      </c>
      <c r="V192" s="2">
        <f t="shared" si="40"/>
        <v>0.40764752470570365</v>
      </c>
      <c r="Y192">
        <f t="shared" si="41"/>
        <v>16.599999999999966</v>
      </c>
      <c r="Z192">
        <f t="shared" si="42"/>
        <v>17.373720120407896</v>
      </c>
      <c r="AA192">
        <f t="shared" si="43"/>
        <v>70.813755632812075</v>
      </c>
      <c r="AC192">
        <f t="shared" si="44"/>
        <v>16.599999999999966</v>
      </c>
      <c r="AD192">
        <f t="shared" si="45"/>
        <v>267.59918590512018</v>
      </c>
      <c r="AE192">
        <f t="shared" si="46"/>
        <v>838.80501152140607</v>
      </c>
      <c r="AF192">
        <f t="shared" si="47"/>
        <v>571.20582561628589</v>
      </c>
    </row>
    <row r="193" spans="8:32" x14ac:dyDescent="0.3">
      <c r="H193">
        <f t="shared" si="48"/>
        <v>16.699999999999967</v>
      </c>
      <c r="I193">
        <f t="shared" si="49"/>
        <v>8.7178085195205313E-8</v>
      </c>
      <c r="J193">
        <f t="shared" si="50"/>
        <v>17.37372013023553</v>
      </c>
      <c r="K193">
        <f t="shared" si="51"/>
        <v>269.33655791765233</v>
      </c>
      <c r="N193">
        <f t="shared" si="38"/>
        <v>16.699999999999967</v>
      </c>
      <c r="O193">
        <f t="shared" si="52"/>
        <v>0.39681926432168879</v>
      </c>
      <c r="P193">
        <f t="shared" si="53"/>
        <v>70.85452038528264</v>
      </c>
      <c r="Q193">
        <f t="shared" si="54"/>
        <v>845.88842532231081</v>
      </c>
      <c r="T193">
        <f t="shared" si="39"/>
        <v>16.699999999999967</v>
      </c>
      <c r="U193" s="2">
        <f t="shared" si="39"/>
        <v>8.7178085195205313E-8</v>
      </c>
      <c r="V193" s="2">
        <f t="shared" si="40"/>
        <v>0.39681926432168879</v>
      </c>
      <c r="Y193">
        <f t="shared" si="41"/>
        <v>16.699999999999967</v>
      </c>
      <c r="Z193">
        <f t="shared" si="42"/>
        <v>17.37372013023553</v>
      </c>
      <c r="AA193">
        <f t="shared" si="43"/>
        <v>70.85452038528264</v>
      </c>
      <c r="AC193">
        <f t="shared" si="44"/>
        <v>16.699999999999967</v>
      </c>
      <c r="AD193">
        <f t="shared" si="45"/>
        <v>269.33655791765233</v>
      </c>
      <c r="AE193">
        <f t="shared" si="46"/>
        <v>845.88842532231081</v>
      </c>
      <c r="AF193">
        <f t="shared" si="47"/>
        <v>576.55186740465842</v>
      </c>
    </row>
    <row r="194" spans="8:32" x14ac:dyDescent="0.3">
      <c r="H194">
        <f t="shared" si="48"/>
        <v>16.799999999999969</v>
      </c>
      <c r="I194">
        <f t="shared" si="49"/>
        <v>7.7333135450885493E-8</v>
      </c>
      <c r="J194">
        <f t="shared" si="50"/>
        <v>17.373720138953338</v>
      </c>
      <c r="K194">
        <f t="shared" si="51"/>
        <v>271.07392993111176</v>
      </c>
      <c r="N194">
        <f t="shared" si="38"/>
        <v>16.799999999999969</v>
      </c>
      <c r="O194">
        <f t="shared" si="52"/>
        <v>0.38627264734809508</v>
      </c>
      <c r="P194">
        <f t="shared" si="53"/>
        <v>70.894202311714807</v>
      </c>
      <c r="Q194">
        <f t="shared" si="54"/>
        <v>852.9758614571607</v>
      </c>
      <c r="T194">
        <f t="shared" si="39"/>
        <v>16.799999999999969</v>
      </c>
      <c r="U194" s="2">
        <f t="shared" si="39"/>
        <v>7.7333135450885493E-8</v>
      </c>
      <c r="V194" s="2">
        <f t="shared" si="40"/>
        <v>0.38627264734809508</v>
      </c>
      <c r="Y194">
        <f t="shared" si="41"/>
        <v>16.799999999999969</v>
      </c>
      <c r="Z194">
        <f t="shared" si="42"/>
        <v>17.373720138953338</v>
      </c>
      <c r="AA194">
        <f t="shared" si="43"/>
        <v>70.894202311714807</v>
      </c>
      <c r="AC194">
        <f t="shared" si="44"/>
        <v>16.799999999999969</v>
      </c>
      <c r="AD194">
        <f t="shared" si="45"/>
        <v>271.07392993111176</v>
      </c>
      <c r="AE194">
        <f t="shared" si="46"/>
        <v>852.9758614571607</v>
      </c>
      <c r="AF194">
        <f t="shared" si="47"/>
        <v>581.90193152604888</v>
      </c>
    </row>
    <row r="195" spans="8:32" x14ac:dyDescent="0.3">
      <c r="H195">
        <f t="shared" si="48"/>
        <v>16.89999999999997</v>
      </c>
      <c r="I195">
        <f t="shared" si="49"/>
        <v>6.8599968372495823E-8</v>
      </c>
      <c r="J195">
        <f t="shared" si="50"/>
        <v>17.373720146686651</v>
      </c>
      <c r="K195">
        <f t="shared" si="51"/>
        <v>272.81130194539378</v>
      </c>
      <c r="N195">
        <f t="shared" si="38"/>
        <v>16.89999999999997</v>
      </c>
      <c r="O195">
        <f t="shared" si="52"/>
        <v>0.37600066552191436</v>
      </c>
      <c r="P195">
        <f t="shared" si="53"/>
        <v>70.93282957644962</v>
      </c>
      <c r="Q195">
        <f t="shared" si="54"/>
        <v>860.06721305156896</v>
      </c>
      <c r="T195">
        <f t="shared" si="39"/>
        <v>16.89999999999997</v>
      </c>
      <c r="U195" s="2">
        <f t="shared" si="39"/>
        <v>6.8599968372495823E-8</v>
      </c>
      <c r="V195" s="2">
        <f t="shared" si="40"/>
        <v>0.37600066552191436</v>
      </c>
      <c r="Y195">
        <f t="shared" si="41"/>
        <v>16.89999999999997</v>
      </c>
      <c r="Z195">
        <f t="shared" si="42"/>
        <v>17.373720146686651</v>
      </c>
      <c r="AA195">
        <f t="shared" si="43"/>
        <v>70.93282957644962</v>
      </c>
      <c r="AC195">
        <f t="shared" si="44"/>
        <v>16.89999999999997</v>
      </c>
      <c r="AD195">
        <f t="shared" si="45"/>
        <v>272.81130194539378</v>
      </c>
      <c r="AE195">
        <f t="shared" si="46"/>
        <v>860.06721305156896</v>
      </c>
      <c r="AF195">
        <f t="shared" si="47"/>
        <v>587.25591110617518</v>
      </c>
    </row>
    <row r="196" spans="8:32" x14ac:dyDescent="0.3">
      <c r="H196">
        <f t="shared" si="48"/>
        <v>16.999999999999972</v>
      </c>
      <c r="I196">
        <f t="shared" si="49"/>
        <v>6.0853031058627494E-8</v>
      </c>
      <c r="J196">
        <f t="shared" si="50"/>
        <v>17.373720153546646</v>
      </c>
      <c r="K196">
        <f t="shared" si="51"/>
        <v>274.54867396040544</v>
      </c>
      <c r="N196">
        <f t="shared" si="38"/>
        <v>16.999999999999972</v>
      </c>
      <c r="O196">
        <f t="shared" si="52"/>
        <v>0.36599646803949426</v>
      </c>
      <c r="P196">
        <f t="shared" si="53"/>
        <v>70.970429643001808</v>
      </c>
      <c r="Q196">
        <f t="shared" si="54"/>
        <v>867.16237601254147</v>
      </c>
      <c r="T196">
        <f t="shared" si="39"/>
        <v>16.999999999999972</v>
      </c>
      <c r="U196" s="2">
        <f t="shared" si="39"/>
        <v>6.0853031058627494E-8</v>
      </c>
      <c r="V196" s="2">
        <f t="shared" si="40"/>
        <v>0.36599646803949426</v>
      </c>
      <c r="Y196">
        <f t="shared" si="41"/>
        <v>16.999999999999972</v>
      </c>
      <c r="Z196">
        <f t="shared" si="42"/>
        <v>17.373720153546646</v>
      </c>
      <c r="AA196">
        <f t="shared" si="43"/>
        <v>70.970429643001808</v>
      </c>
      <c r="AC196">
        <f t="shared" si="44"/>
        <v>16.999999999999972</v>
      </c>
      <c r="AD196">
        <f t="shared" si="45"/>
        <v>274.54867396040544</v>
      </c>
      <c r="AE196">
        <f t="shared" si="46"/>
        <v>867.16237601254147</v>
      </c>
      <c r="AF196">
        <f t="shared" si="47"/>
        <v>592.61370205213598</v>
      </c>
    </row>
    <row r="197" spans="8:32" x14ac:dyDescent="0.3">
      <c r="H197">
        <f t="shared" si="48"/>
        <v>17.099999999999973</v>
      </c>
      <c r="I197">
        <f t="shared" si="49"/>
        <v>5.3980945935450109E-8</v>
      </c>
      <c r="J197">
        <f t="shared" si="50"/>
        <v>17.373720159631951</v>
      </c>
      <c r="K197">
        <f t="shared" si="51"/>
        <v>276.28604597606437</v>
      </c>
      <c r="N197">
        <f t="shared" si="38"/>
        <v>17.099999999999973</v>
      </c>
      <c r="O197">
        <f t="shared" si="52"/>
        <v>0.35625335894374999</v>
      </c>
      <c r="P197">
        <f t="shared" si="53"/>
        <v>71.007029289805757</v>
      </c>
      <c r="Q197">
        <f t="shared" si="54"/>
        <v>874.2612489591819</v>
      </c>
      <c r="T197">
        <f t="shared" si="39"/>
        <v>17.099999999999973</v>
      </c>
      <c r="U197" s="2">
        <f t="shared" si="39"/>
        <v>5.3980945935450109E-8</v>
      </c>
      <c r="V197" s="2">
        <f t="shared" si="40"/>
        <v>0.35625335894374999</v>
      </c>
      <c r="Y197">
        <f t="shared" si="41"/>
        <v>17.099999999999973</v>
      </c>
      <c r="Z197">
        <f t="shared" si="42"/>
        <v>17.373720159631951</v>
      </c>
      <c r="AA197">
        <f t="shared" si="43"/>
        <v>71.007029289805757</v>
      </c>
      <c r="AC197">
        <f t="shared" si="44"/>
        <v>17.099999999999973</v>
      </c>
      <c r="AD197">
        <f t="shared" si="45"/>
        <v>276.28604597606437</v>
      </c>
      <c r="AE197">
        <f t="shared" si="46"/>
        <v>874.2612489591819</v>
      </c>
      <c r="AF197">
        <f t="shared" si="47"/>
        <v>597.97520298311747</v>
      </c>
    </row>
    <row r="198" spans="8:32" x14ac:dyDescent="0.3">
      <c r="H198">
        <f t="shared" si="48"/>
        <v>17.199999999999974</v>
      </c>
      <c r="I198">
        <f t="shared" si="49"/>
        <v>4.7884919140983584E-8</v>
      </c>
      <c r="J198">
        <f t="shared" si="50"/>
        <v>17.373720165030047</v>
      </c>
      <c r="K198">
        <f t="shared" si="51"/>
        <v>278.02341799229748</v>
      </c>
      <c r="N198">
        <f t="shared" si="38"/>
        <v>17.199999999999974</v>
      </c>
      <c r="O198">
        <f t="shared" si="52"/>
        <v>0.34676479450028808</v>
      </c>
      <c r="P198">
        <f t="shared" si="53"/>
        <v>71.042654625700138</v>
      </c>
      <c r="Q198">
        <f t="shared" si="54"/>
        <v>881.36373315495723</v>
      </c>
      <c r="T198">
        <f t="shared" si="39"/>
        <v>17.199999999999974</v>
      </c>
      <c r="U198" s="2">
        <f t="shared" si="39"/>
        <v>4.7884919140983584E-8</v>
      </c>
      <c r="V198" s="2">
        <f t="shared" si="40"/>
        <v>0.34676479450028808</v>
      </c>
      <c r="Y198">
        <f t="shared" si="41"/>
        <v>17.199999999999974</v>
      </c>
      <c r="Z198">
        <f t="shared" si="42"/>
        <v>17.373720165030047</v>
      </c>
      <c r="AA198">
        <f t="shared" si="43"/>
        <v>71.042654625700138</v>
      </c>
      <c r="AC198">
        <f t="shared" si="44"/>
        <v>17.199999999999974</v>
      </c>
      <c r="AD198">
        <f t="shared" si="45"/>
        <v>278.02341799229748</v>
      </c>
      <c r="AE198">
        <f t="shared" si="46"/>
        <v>881.36373315495723</v>
      </c>
      <c r="AF198">
        <f t="shared" si="47"/>
        <v>603.34031516265975</v>
      </c>
    </row>
    <row r="199" spans="8:32" x14ac:dyDescent="0.3">
      <c r="H199">
        <f t="shared" si="48"/>
        <v>17.299999999999976</v>
      </c>
      <c r="I199">
        <f t="shared" si="49"/>
        <v>4.2477314110556108E-8</v>
      </c>
      <c r="J199">
        <f t="shared" si="50"/>
        <v>17.37372016981854</v>
      </c>
      <c r="K199">
        <f t="shared" si="51"/>
        <v>279.76079000903991</v>
      </c>
      <c r="N199">
        <f t="shared" si="38"/>
        <v>17.299999999999976</v>
      </c>
      <c r="O199">
        <f t="shared" si="52"/>
        <v>0.33752438056659884</v>
      </c>
      <c r="P199">
        <f t="shared" si="53"/>
        <v>71.077331105150165</v>
      </c>
      <c r="Q199">
        <f t="shared" si="54"/>
        <v>888.46973244149979</v>
      </c>
      <c r="T199">
        <f t="shared" si="39"/>
        <v>17.299999999999976</v>
      </c>
      <c r="U199" s="2">
        <f t="shared" si="39"/>
        <v>4.2477314110556108E-8</v>
      </c>
      <c r="V199" s="2">
        <f t="shared" si="40"/>
        <v>0.33752438056659884</v>
      </c>
      <c r="Y199">
        <f t="shared" si="41"/>
        <v>17.299999999999976</v>
      </c>
      <c r="Z199">
        <f t="shared" si="42"/>
        <v>17.37372016981854</v>
      </c>
      <c r="AA199">
        <f t="shared" si="43"/>
        <v>71.077331105150165</v>
      </c>
      <c r="AC199">
        <f t="shared" si="44"/>
        <v>17.299999999999976</v>
      </c>
      <c r="AD199">
        <f t="shared" si="45"/>
        <v>279.76079000903991</v>
      </c>
      <c r="AE199">
        <f t="shared" si="46"/>
        <v>888.46973244149979</v>
      </c>
      <c r="AF199">
        <f t="shared" si="47"/>
        <v>608.70894243245993</v>
      </c>
    </row>
    <row r="200" spans="8:32" x14ac:dyDescent="0.3">
      <c r="H200">
        <f t="shared" si="48"/>
        <v>17.399999999999977</v>
      </c>
      <c r="I200">
        <f t="shared" si="49"/>
        <v>3.768038503437765E-8</v>
      </c>
      <c r="J200">
        <f t="shared" si="50"/>
        <v>17.373720174066271</v>
      </c>
      <c r="K200">
        <f t="shared" si="51"/>
        <v>281.49816202623413</v>
      </c>
      <c r="N200">
        <f t="shared" si="38"/>
        <v>17.399999999999977</v>
      </c>
      <c r="O200">
        <f t="shared" si="52"/>
        <v>0.3285258699582343</v>
      </c>
      <c r="P200">
        <f t="shared" si="53"/>
        <v>71.111083543206831</v>
      </c>
      <c r="Q200">
        <f t="shared" si="54"/>
        <v>895.57915317391769</v>
      </c>
      <c r="T200">
        <f t="shared" si="39"/>
        <v>17.399999999999977</v>
      </c>
      <c r="U200" s="2">
        <f t="shared" si="39"/>
        <v>3.768038503437765E-8</v>
      </c>
      <c r="V200" s="2">
        <f t="shared" si="40"/>
        <v>0.3285258699582343</v>
      </c>
      <c r="Y200">
        <f t="shared" si="41"/>
        <v>17.399999999999977</v>
      </c>
      <c r="Z200">
        <f t="shared" si="42"/>
        <v>17.373720174066271</v>
      </c>
      <c r="AA200">
        <f t="shared" si="43"/>
        <v>71.111083543206831</v>
      </c>
      <c r="AC200">
        <f t="shared" si="44"/>
        <v>17.399999999999977</v>
      </c>
      <c r="AD200">
        <f t="shared" si="45"/>
        <v>281.49816202623413</v>
      </c>
      <c r="AE200">
        <f t="shared" si="46"/>
        <v>895.57915317391769</v>
      </c>
      <c r="AF200">
        <f t="shared" si="47"/>
        <v>614.08099114768356</v>
      </c>
    </row>
    <row r="201" spans="8:32" x14ac:dyDescent="0.3">
      <c r="H201">
        <f t="shared" si="48"/>
        <v>17.499999999999979</v>
      </c>
      <c r="I201">
        <f t="shared" si="49"/>
        <v>3.3425170187229014E-8</v>
      </c>
      <c r="J201">
        <f t="shared" si="50"/>
        <v>17.373720177834311</v>
      </c>
      <c r="K201">
        <f t="shared" si="51"/>
        <v>283.23553404382915</v>
      </c>
      <c r="N201">
        <f t="shared" si="38"/>
        <v>17.499999999999979</v>
      </c>
      <c r="O201">
        <f t="shared" si="52"/>
        <v>0.31976315981558301</v>
      </c>
      <c r="P201">
        <f t="shared" si="53"/>
        <v>71.143936130202661</v>
      </c>
      <c r="Q201">
        <f t="shared" si="54"/>
        <v>902.69190415758817</v>
      </c>
      <c r="T201">
        <f t="shared" si="39"/>
        <v>17.499999999999979</v>
      </c>
      <c r="U201" s="2">
        <f t="shared" si="39"/>
        <v>3.3425170187229014E-8</v>
      </c>
      <c r="V201" s="2">
        <f t="shared" si="40"/>
        <v>0.31976315981558301</v>
      </c>
      <c r="Y201">
        <f t="shared" si="41"/>
        <v>17.499999999999979</v>
      </c>
      <c r="Z201">
        <f t="shared" si="42"/>
        <v>17.373720177834311</v>
      </c>
      <c r="AA201">
        <f t="shared" si="43"/>
        <v>71.143936130202661</v>
      </c>
      <c r="AC201">
        <f t="shared" si="44"/>
        <v>17.499999999999979</v>
      </c>
      <c r="AD201">
        <f t="shared" si="45"/>
        <v>283.23553404382915</v>
      </c>
      <c r="AE201">
        <f t="shared" si="46"/>
        <v>902.69190415758817</v>
      </c>
      <c r="AF201">
        <f t="shared" si="47"/>
        <v>619.45637011375902</v>
      </c>
    </row>
    <row r="202" spans="8:32" x14ac:dyDescent="0.3">
      <c r="H202">
        <f t="shared" si="48"/>
        <v>17.59999999999998</v>
      </c>
      <c r="I202">
        <f t="shared" si="49"/>
        <v>2.9650491839561255E-8</v>
      </c>
      <c r="J202">
        <f t="shared" si="50"/>
        <v>17.373720181176829</v>
      </c>
      <c r="K202">
        <f t="shared" si="51"/>
        <v>284.97290606177972</v>
      </c>
      <c r="N202">
        <f t="shared" si="38"/>
        <v>17.59999999999998</v>
      </c>
      <c r="O202">
        <f t="shared" si="52"/>
        <v>0.31123028897459903</v>
      </c>
      <c r="P202">
        <f t="shared" si="53"/>
        <v>71.175912446184213</v>
      </c>
      <c r="Q202">
        <f t="shared" si="54"/>
        <v>909.80789658640754</v>
      </c>
      <c r="T202">
        <f t="shared" si="39"/>
        <v>17.59999999999998</v>
      </c>
      <c r="U202" s="2">
        <f t="shared" si="39"/>
        <v>2.9650491839561255E-8</v>
      </c>
      <c r="V202" s="2">
        <f t="shared" si="40"/>
        <v>0.31123028897459903</v>
      </c>
      <c r="Y202">
        <f t="shared" si="41"/>
        <v>17.59999999999998</v>
      </c>
      <c r="Z202">
        <f t="shared" si="42"/>
        <v>17.373720181176829</v>
      </c>
      <c r="AA202">
        <f t="shared" si="43"/>
        <v>71.175912446184213</v>
      </c>
      <c r="AC202">
        <f t="shared" si="44"/>
        <v>17.59999999999998</v>
      </c>
      <c r="AD202">
        <f t="shared" si="45"/>
        <v>284.97290606177972</v>
      </c>
      <c r="AE202">
        <f t="shared" si="46"/>
        <v>909.80789658640754</v>
      </c>
      <c r="AF202">
        <f t="shared" si="47"/>
        <v>624.83499052462776</v>
      </c>
    </row>
    <row r="203" spans="8:32" x14ac:dyDescent="0.3">
      <c r="H203">
        <f t="shared" si="48"/>
        <v>17.699999999999982</v>
      </c>
      <c r="I203">
        <f t="shared" si="49"/>
        <v>2.6302085842644374E-8</v>
      </c>
      <c r="J203">
        <f t="shared" si="50"/>
        <v>17.373720184141877</v>
      </c>
      <c r="K203">
        <f t="shared" si="51"/>
        <v>286.71027808004567</v>
      </c>
      <c r="N203">
        <f t="shared" si="38"/>
        <v>17.699999999999982</v>
      </c>
      <c r="O203">
        <f t="shared" si="52"/>
        <v>0.30292143534461324</v>
      </c>
      <c r="P203">
        <f t="shared" si="53"/>
        <v>71.207035475081668</v>
      </c>
      <c r="Q203">
        <f t="shared" si="54"/>
        <v>916.92704398247088</v>
      </c>
      <c r="T203">
        <f t="shared" si="39"/>
        <v>17.699999999999982</v>
      </c>
      <c r="U203" s="2">
        <f t="shared" si="39"/>
        <v>2.6302085842644374E-8</v>
      </c>
      <c r="V203" s="2">
        <f t="shared" si="40"/>
        <v>0.30292143534461324</v>
      </c>
      <c r="Y203">
        <f t="shared" si="41"/>
        <v>17.699999999999982</v>
      </c>
      <c r="Z203">
        <f t="shared" si="42"/>
        <v>17.373720184141877</v>
      </c>
      <c r="AA203">
        <f t="shared" si="43"/>
        <v>71.207035475081668</v>
      </c>
      <c r="AC203">
        <f t="shared" si="44"/>
        <v>17.699999999999982</v>
      </c>
      <c r="AD203">
        <f t="shared" si="45"/>
        <v>286.71027808004567</v>
      </c>
      <c r="AE203">
        <f t="shared" si="46"/>
        <v>916.92704398247088</v>
      </c>
      <c r="AF203">
        <f t="shared" si="47"/>
        <v>630.21676590242521</v>
      </c>
    </row>
    <row r="204" spans="8:32" x14ac:dyDescent="0.3">
      <c r="H204">
        <f t="shared" si="48"/>
        <v>17.799999999999983</v>
      </c>
      <c r="I204">
        <f t="shared" si="49"/>
        <v>2.3331812926130624E-8</v>
      </c>
      <c r="J204">
        <f t="shared" si="50"/>
        <v>17.373720186772086</v>
      </c>
      <c r="K204">
        <f t="shared" si="51"/>
        <v>288.44765009859134</v>
      </c>
      <c r="N204">
        <f t="shared" si="38"/>
        <v>17.799999999999983</v>
      </c>
      <c r="O204">
        <f t="shared" si="52"/>
        <v>0.29483091329615618</v>
      </c>
      <c r="P204">
        <f t="shared" si="53"/>
        <v>71.237327618616135</v>
      </c>
      <c r="Q204">
        <f t="shared" si="54"/>
        <v>924.04926213715578</v>
      </c>
      <c r="T204">
        <f t="shared" si="39"/>
        <v>17.799999999999983</v>
      </c>
      <c r="U204" s="2">
        <f t="shared" si="39"/>
        <v>2.3331812926130624E-8</v>
      </c>
      <c r="V204" s="2">
        <f t="shared" si="40"/>
        <v>0.29483091329615618</v>
      </c>
      <c r="Y204">
        <f t="shared" si="41"/>
        <v>17.799999999999983</v>
      </c>
      <c r="Z204">
        <f t="shared" si="42"/>
        <v>17.373720186772086</v>
      </c>
      <c r="AA204">
        <f t="shared" si="43"/>
        <v>71.237327618616135</v>
      </c>
      <c r="AC204">
        <f t="shared" si="44"/>
        <v>17.799999999999983</v>
      </c>
      <c r="AD204">
        <f t="shared" si="45"/>
        <v>288.44765009859134</v>
      </c>
      <c r="AE204">
        <f t="shared" si="46"/>
        <v>924.04926213715578</v>
      </c>
      <c r="AF204">
        <f t="shared" si="47"/>
        <v>635.60161203856444</v>
      </c>
    </row>
    <row r="205" spans="8:32" x14ac:dyDescent="0.3">
      <c r="H205">
        <f t="shared" si="48"/>
        <v>17.899999999999984</v>
      </c>
      <c r="I205">
        <f t="shared" si="49"/>
        <v>2.0696971247957663E-8</v>
      </c>
      <c r="J205">
        <f t="shared" si="50"/>
        <v>17.373720189105267</v>
      </c>
      <c r="K205">
        <f t="shared" si="51"/>
        <v>290.18502211738519</v>
      </c>
      <c r="N205">
        <f t="shared" si="38"/>
        <v>17.899999999999984</v>
      </c>
      <c r="O205">
        <f t="shared" si="52"/>
        <v>0.28695317106143037</v>
      </c>
      <c r="P205">
        <f t="shared" si="53"/>
        <v>71.266810709945744</v>
      </c>
      <c r="Q205">
        <f t="shared" si="54"/>
        <v>931.17446905358383</v>
      </c>
      <c r="T205">
        <f t="shared" si="39"/>
        <v>17.899999999999984</v>
      </c>
      <c r="U205" s="2">
        <f t="shared" si="39"/>
        <v>2.0696971247957663E-8</v>
      </c>
      <c r="V205" s="2">
        <f t="shared" si="40"/>
        <v>0.28695317106143037</v>
      </c>
      <c r="Y205">
        <f t="shared" si="41"/>
        <v>17.899999999999984</v>
      </c>
      <c r="Z205">
        <f t="shared" si="42"/>
        <v>17.373720189105267</v>
      </c>
      <c r="AA205">
        <f t="shared" si="43"/>
        <v>71.266810709945744</v>
      </c>
      <c r="AC205">
        <f t="shared" si="44"/>
        <v>17.899999999999984</v>
      </c>
      <c r="AD205">
        <f t="shared" si="45"/>
        <v>290.18502211738519</v>
      </c>
      <c r="AE205">
        <f t="shared" si="46"/>
        <v>931.17446905358383</v>
      </c>
      <c r="AF205">
        <f t="shared" si="47"/>
        <v>640.98944693619865</v>
      </c>
    </row>
    <row r="206" spans="8:32" x14ac:dyDescent="0.3">
      <c r="H206">
        <f t="shared" si="48"/>
        <v>17.999999999999986</v>
      </c>
      <c r="I206">
        <f t="shared" si="49"/>
        <v>1.835967999852528E-8</v>
      </c>
      <c r="J206">
        <f t="shared" si="50"/>
        <v>17.373720191174964</v>
      </c>
      <c r="K206">
        <f t="shared" si="51"/>
        <v>291.92239413639919</v>
      </c>
      <c r="N206">
        <f t="shared" si="38"/>
        <v>17.999999999999986</v>
      </c>
      <c r="O206">
        <f t="shared" si="52"/>
        <v>0.27928278814989049</v>
      </c>
      <c r="P206">
        <f t="shared" si="53"/>
        <v>71.295506027051886</v>
      </c>
      <c r="Q206">
        <f t="shared" si="54"/>
        <v>938.30258489043376</v>
      </c>
      <c r="T206">
        <f t="shared" si="39"/>
        <v>17.999999999999986</v>
      </c>
      <c r="U206" s="2">
        <f t="shared" si="39"/>
        <v>1.835967999852528E-8</v>
      </c>
      <c r="V206" s="2">
        <f t="shared" si="40"/>
        <v>0.27928278814989049</v>
      </c>
      <c r="Y206">
        <f t="shared" si="41"/>
        <v>17.999999999999986</v>
      </c>
      <c r="Z206">
        <f t="shared" si="42"/>
        <v>17.373720191174964</v>
      </c>
      <c r="AA206">
        <f t="shared" si="43"/>
        <v>71.295506027051886</v>
      </c>
      <c r="AC206">
        <f t="shared" si="44"/>
        <v>17.999999999999986</v>
      </c>
      <c r="AD206">
        <f t="shared" si="45"/>
        <v>291.92239413639919</v>
      </c>
      <c r="AE206">
        <f t="shared" si="46"/>
        <v>938.30258489043376</v>
      </c>
      <c r="AF206">
        <f t="shared" si="47"/>
        <v>646.38019075403463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6"/>
  <sheetViews>
    <sheetView topLeftCell="L33" workbookViewId="0">
      <selection activeCell="G206" sqref="G206"/>
    </sheetView>
  </sheetViews>
  <sheetFormatPr defaultRowHeight="14.4" x14ac:dyDescent="0.3"/>
  <cols>
    <col min="3" max="3" width="10.6640625" customWidth="1"/>
    <col min="32" max="32" width="16.88671875" customWidth="1"/>
    <col min="47" max="47" width="12" bestFit="1" customWidth="1"/>
    <col min="54" max="54" width="13" customWidth="1"/>
    <col min="55" max="55" width="12.21875" customWidth="1"/>
    <col min="259" max="259" width="10.6640625" customWidth="1"/>
    <col min="288" max="288" width="16.88671875" customWidth="1"/>
    <col min="303" max="303" width="12" bestFit="1" customWidth="1"/>
    <col min="310" max="310" width="13" customWidth="1"/>
    <col min="311" max="311" width="12.21875" customWidth="1"/>
    <col min="515" max="515" width="10.6640625" customWidth="1"/>
    <col min="544" max="544" width="16.88671875" customWidth="1"/>
    <col min="559" max="559" width="12" bestFit="1" customWidth="1"/>
    <col min="566" max="566" width="13" customWidth="1"/>
    <col min="567" max="567" width="12.21875" customWidth="1"/>
    <col min="771" max="771" width="10.6640625" customWidth="1"/>
    <col min="800" max="800" width="16.88671875" customWidth="1"/>
    <col min="815" max="815" width="12" bestFit="1" customWidth="1"/>
    <col min="822" max="822" width="13" customWidth="1"/>
    <col min="823" max="823" width="12.21875" customWidth="1"/>
    <col min="1027" max="1027" width="10.6640625" customWidth="1"/>
    <col min="1056" max="1056" width="16.88671875" customWidth="1"/>
    <col min="1071" max="1071" width="12" bestFit="1" customWidth="1"/>
    <col min="1078" max="1078" width="13" customWidth="1"/>
    <col min="1079" max="1079" width="12.21875" customWidth="1"/>
    <col min="1283" max="1283" width="10.6640625" customWidth="1"/>
    <col min="1312" max="1312" width="16.88671875" customWidth="1"/>
    <col min="1327" max="1327" width="12" bestFit="1" customWidth="1"/>
    <col min="1334" max="1334" width="13" customWidth="1"/>
    <col min="1335" max="1335" width="12.21875" customWidth="1"/>
    <col min="1539" max="1539" width="10.6640625" customWidth="1"/>
    <col min="1568" max="1568" width="16.88671875" customWidth="1"/>
    <col min="1583" max="1583" width="12" bestFit="1" customWidth="1"/>
    <col min="1590" max="1590" width="13" customWidth="1"/>
    <col min="1591" max="1591" width="12.21875" customWidth="1"/>
    <col min="1795" max="1795" width="10.6640625" customWidth="1"/>
    <col min="1824" max="1824" width="16.88671875" customWidth="1"/>
    <col min="1839" max="1839" width="12" bestFit="1" customWidth="1"/>
    <col min="1846" max="1846" width="13" customWidth="1"/>
    <col min="1847" max="1847" width="12.21875" customWidth="1"/>
    <col min="2051" max="2051" width="10.6640625" customWidth="1"/>
    <col min="2080" max="2080" width="16.88671875" customWidth="1"/>
    <col min="2095" max="2095" width="12" bestFit="1" customWidth="1"/>
    <col min="2102" max="2102" width="13" customWidth="1"/>
    <col min="2103" max="2103" width="12.21875" customWidth="1"/>
    <col min="2307" max="2307" width="10.6640625" customWidth="1"/>
    <col min="2336" max="2336" width="16.88671875" customWidth="1"/>
    <col min="2351" max="2351" width="12" bestFit="1" customWidth="1"/>
    <col min="2358" max="2358" width="13" customWidth="1"/>
    <col min="2359" max="2359" width="12.21875" customWidth="1"/>
    <col min="2563" max="2563" width="10.6640625" customWidth="1"/>
    <col min="2592" max="2592" width="16.88671875" customWidth="1"/>
    <col min="2607" max="2607" width="12" bestFit="1" customWidth="1"/>
    <col min="2614" max="2614" width="13" customWidth="1"/>
    <col min="2615" max="2615" width="12.21875" customWidth="1"/>
    <col min="2819" max="2819" width="10.6640625" customWidth="1"/>
    <col min="2848" max="2848" width="16.88671875" customWidth="1"/>
    <col min="2863" max="2863" width="12" bestFit="1" customWidth="1"/>
    <col min="2870" max="2870" width="13" customWidth="1"/>
    <col min="2871" max="2871" width="12.21875" customWidth="1"/>
    <col min="3075" max="3075" width="10.6640625" customWidth="1"/>
    <col min="3104" max="3104" width="16.88671875" customWidth="1"/>
    <col min="3119" max="3119" width="12" bestFit="1" customWidth="1"/>
    <col min="3126" max="3126" width="13" customWidth="1"/>
    <col min="3127" max="3127" width="12.21875" customWidth="1"/>
    <col min="3331" max="3331" width="10.6640625" customWidth="1"/>
    <col min="3360" max="3360" width="16.88671875" customWidth="1"/>
    <col min="3375" max="3375" width="12" bestFit="1" customWidth="1"/>
    <col min="3382" max="3382" width="13" customWidth="1"/>
    <col min="3383" max="3383" width="12.21875" customWidth="1"/>
    <col min="3587" max="3587" width="10.6640625" customWidth="1"/>
    <col min="3616" max="3616" width="16.88671875" customWidth="1"/>
    <col min="3631" max="3631" width="12" bestFit="1" customWidth="1"/>
    <col min="3638" max="3638" width="13" customWidth="1"/>
    <col min="3639" max="3639" width="12.21875" customWidth="1"/>
    <col min="3843" max="3843" width="10.6640625" customWidth="1"/>
    <col min="3872" max="3872" width="16.88671875" customWidth="1"/>
    <col min="3887" max="3887" width="12" bestFit="1" customWidth="1"/>
    <col min="3894" max="3894" width="13" customWidth="1"/>
    <col min="3895" max="3895" width="12.21875" customWidth="1"/>
    <col min="4099" max="4099" width="10.6640625" customWidth="1"/>
    <col min="4128" max="4128" width="16.88671875" customWidth="1"/>
    <col min="4143" max="4143" width="12" bestFit="1" customWidth="1"/>
    <col min="4150" max="4150" width="13" customWidth="1"/>
    <col min="4151" max="4151" width="12.21875" customWidth="1"/>
    <col min="4355" max="4355" width="10.6640625" customWidth="1"/>
    <col min="4384" max="4384" width="16.88671875" customWidth="1"/>
    <col min="4399" max="4399" width="12" bestFit="1" customWidth="1"/>
    <col min="4406" max="4406" width="13" customWidth="1"/>
    <col min="4407" max="4407" width="12.21875" customWidth="1"/>
    <col min="4611" max="4611" width="10.6640625" customWidth="1"/>
    <col min="4640" max="4640" width="16.88671875" customWidth="1"/>
    <col min="4655" max="4655" width="12" bestFit="1" customWidth="1"/>
    <col min="4662" max="4662" width="13" customWidth="1"/>
    <col min="4663" max="4663" width="12.21875" customWidth="1"/>
    <col min="4867" max="4867" width="10.6640625" customWidth="1"/>
    <col min="4896" max="4896" width="16.88671875" customWidth="1"/>
    <col min="4911" max="4911" width="12" bestFit="1" customWidth="1"/>
    <col min="4918" max="4918" width="13" customWidth="1"/>
    <col min="4919" max="4919" width="12.21875" customWidth="1"/>
    <col min="5123" max="5123" width="10.6640625" customWidth="1"/>
    <col min="5152" max="5152" width="16.88671875" customWidth="1"/>
    <col min="5167" max="5167" width="12" bestFit="1" customWidth="1"/>
    <col min="5174" max="5174" width="13" customWidth="1"/>
    <col min="5175" max="5175" width="12.21875" customWidth="1"/>
    <col min="5379" max="5379" width="10.6640625" customWidth="1"/>
    <col min="5408" max="5408" width="16.88671875" customWidth="1"/>
    <col min="5423" max="5423" width="12" bestFit="1" customWidth="1"/>
    <col min="5430" max="5430" width="13" customWidth="1"/>
    <col min="5431" max="5431" width="12.21875" customWidth="1"/>
    <col min="5635" max="5635" width="10.6640625" customWidth="1"/>
    <col min="5664" max="5664" width="16.88671875" customWidth="1"/>
    <col min="5679" max="5679" width="12" bestFit="1" customWidth="1"/>
    <col min="5686" max="5686" width="13" customWidth="1"/>
    <col min="5687" max="5687" width="12.21875" customWidth="1"/>
    <col min="5891" max="5891" width="10.6640625" customWidth="1"/>
    <col min="5920" max="5920" width="16.88671875" customWidth="1"/>
    <col min="5935" max="5935" width="12" bestFit="1" customWidth="1"/>
    <col min="5942" max="5942" width="13" customWidth="1"/>
    <col min="5943" max="5943" width="12.21875" customWidth="1"/>
    <col min="6147" max="6147" width="10.6640625" customWidth="1"/>
    <col min="6176" max="6176" width="16.88671875" customWidth="1"/>
    <col min="6191" max="6191" width="12" bestFit="1" customWidth="1"/>
    <col min="6198" max="6198" width="13" customWidth="1"/>
    <col min="6199" max="6199" width="12.21875" customWidth="1"/>
    <col min="6403" max="6403" width="10.6640625" customWidth="1"/>
    <col min="6432" max="6432" width="16.88671875" customWidth="1"/>
    <col min="6447" max="6447" width="12" bestFit="1" customWidth="1"/>
    <col min="6454" max="6454" width="13" customWidth="1"/>
    <col min="6455" max="6455" width="12.21875" customWidth="1"/>
    <col min="6659" max="6659" width="10.6640625" customWidth="1"/>
    <col min="6688" max="6688" width="16.88671875" customWidth="1"/>
    <col min="6703" max="6703" width="12" bestFit="1" customWidth="1"/>
    <col min="6710" max="6710" width="13" customWidth="1"/>
    <col min="6711" max="6711" width="12.21875" customWidth="1"/>
    <col min="6915" max="6915" width="10.6640625" customWidth="1"/>
    <col min="6944" max="6944" width="16.88671875" customWidth="1"/>
    <col min="6959" max="6959" width="12" bestFit="1" customWidth="1"/>
    <col min="6966" max="6966" width="13" customWidth="1"/>
    <col min="6967" max="6967" width="12.21875" customWidth="1"/>
    <col min="7171" max="7171" width="10.6640625" customWidth="1"/>
    <col min="7200" max="7200" width="16.88671875" customWidth="1"/>
    <col min="7215" max="7215" width="12" bestFit="1" customWidth="1"/>
    <col min="7222" max="7222" width="13" customWidth="1"/>
    <col min="7223" max="7223" width="12.21875" customWidth="1"/>
    <col min="7427" max="7427" width="10.6640625" customWidth="1"/>
    <col min="7456" max="7456" width="16.88671875" customWidth="1"/>
    <col min="7471" max="7471" width="12" bestFit="1" customWidth="1"/>
    <col min="7478" max="7478" width="13" customWidth="1"/>
    <col min="7479" max="7479" width="12.21875" customWidth="1"/>
    <col min="7683" max="7683" width="10.6640625" customWidth="1"/>
    <col min="7712" max="7712" width="16.88671875" customWidth="1"/>
    <col min="7727" max="7727" width="12" bestFit="1" customWidth="1"/>
    <col min="7734" max="7734" width="13" customWidth="1"/>
    <col min="7735" max="7735" width="12.21875" customWidth="1"/>
    <col min="7939" max="7939" width="10.6640625" customWidth="1"/>
    <col min="7968" max="7968" width="16.88671875" customWidth="1"/>
    <col min="7983" max="7983" width="12" bestFit="1" customWidth="1"/>
    <col min="7990" max="7990" width="13" customWidth="1"/>
    <col min="7991" max="7991" width="12.21875" customWidth="1"/>
    <col min="8195" max="8195" width="10.6640625" customWidth="1"/>
    <col min="8224" max="8224" width="16.88671875" customWidth="1"/>
    <col min="8239" max="8239" width="12" bestFit="1" customWidth="1"/>
    <col min="8246" max="8246" width="13" customWidth="1"/>
    <col min="8247" max="8247" width="12.21875" customWidth="1"/>
    <col min="8451" max="8451" width="10.6640625" customWidth="1"/>
    <col min="8480" max="8480" width="16.88671875" customWidth="1"/>
    <col min="8495" max="8495" width="12" bestFit="1" customWidth="1"/>
    <col min="8502" max="8502" width="13" customWidth="1"/>
    <col min="8503" max="8503" width="12.21875" customWidth="1"/>
    <col min="8707" max="8707" width="10.6640625" customWidth="1"/>
    <col min="8736" max="8736" width="16.88671875" customWidth="1"/>
    <col min="8751" max="8751" width="12" bestFit="1" customWidth="1"/>
    <col min="8758" max="8758" width="13" customWidth="1"/>
    <col min="8759" max="8759" width="12.21875" customWidth="1"/>
    <col min="8963" max="8963" width="10.6640625" customWidth="1"/>
    <col min="8992" max="8992" width="16.88671875" customWidth="1"/>
    <col min="9007" max="9007" width="12" bestFit="1" customWidth="1"/>
    <col min="9014" max="9014" width="13" customWidth="1"/>
    <col min="9015" max="9015" width="12.21875" customWidth="1"/>
    <col min="9219" max="9219" width="10.6640625" customWidth="1"/>
    <col min="9248" max="9248" width="16.88671875" customWidth="1"/>
    <col min="9263" max="9263" width="12" bestFit="1" customWidth="1"/>
    <col min="9270" max="9270" width="13" customWidth="1"/>
    <col min="9271" max="9271" width="12.21875" customWidth="1"/>
    <col min="9475" max="9475" width="10.6640625" customWidth="1"/>
    <col min="9504" max="9504" width="16.88671875" customWidth="1"/>
    <col min="9519" max="9519" width="12" bestFit="1" customWidth="1"/>
    <col min="9526" max="9526" width="13" customWidth="1"/>
    <col min="9527" max="9527" width="12.21875" customWidth="1"/>
    <col min="9731" max="9731" width="10.6640625" customWidth="1"/>
    <col min="9760" max="9760" width="16.88671875" customWidth="1"/>
    <col min="9775" max="9775" width="12" bestFit="1" customWidth="1"/>
    <col min="9782" max="9782" width="13" customWidth="1"/>
    <col min="9783" max="9783" width="12.21875" customWidth="1"/>
    <col min="9987" max="9987" width="10.6640625" customWidth="1"/>
    <col min="10016" max="10016" width="16.88671875" customWidth="1"/>
    <col min="10031" max="10031" width="12" bestFit="1" customWidth="1"/>
    <col min="10038" max="10038" width="13" customWidth="1"/>
    <col min="10039" max="10039" width="12.21875" customWidth="1"/>
    <col min="10243" max="10243" width="10.6640625" customWidth="1"/>
    <col min="10272" max="10272" width="16.88671875" customWidth="1"/>
    <col min="10287" max="10287" width="12" bestFit="1" customWidth="1"/>
    <col min="10294" max="10294" width="13" customWidth="1"/>
    <col min="10295" max="10295" width="12.21875" customWidth="1"/>
    <col min="10499" max="10499" width="10.6640625" customWidth="1"/>
    <col min="10528" max="10528" width="16.88671875" customWidth="1"/>
    <col min="10543" max="10543" width="12" bestFit="1" customWidth="1"/>
    <col min="10550" max="10550" width="13" customWidth="1"/>
    <col min="10551" max="10551" width="12.21875" customWidth="1"/>
    <col min="10755" max="10755" width="10.6640625" customWidth="1"/>
    <col min="10784" max="10784" width="16.88671875" customWidth="1"/>
    <col min="10799" max="10799" width="12" bestFit="1" customWidth="1"/>
    <col min="10806" max="10806" width="13" customWidth="1"/>
    <col min="10807" max="10807" width="12.21875" customWidth="1"/>
    <col min="11011" max="11011" width="10.6640625" customWidth="1"/>
    <col min="11040" max="11040" width="16.88671875" customWidth="1"/>
    <col min="11055" max="11055" width="12" bestFit="1" customWidth="1"/>
    <col min="11062" max="11062" width="13" customWidth="1"/>
    <col min="11063" max="11063" width="12.21875" customWidth="1"/>
    <col min="11267" max="11267" width="10.6640625" customWidth="1"/>
    <col min="11296" max="11296" width="16.88671875" customWidth="1"/>
    <col min="11311" max="11311" width="12" bestFit="1" customWidth="1"/>
    <col min="11318" max="11318" width="13" customWidth="1"/>
    <col min="11319" max="11319" width="12.21875" customWidth="1"/>
    <col min="11523" max="11523" width="10.6640625" customWidth="1"/>
    <col min="11552" max="11552" width="16.88671875" customWidth="1"/>
    <col min="11567" max="11567" width="12" bestFit="1" customWidth="1"/>
    <col min="11574" max="11574" width="13" customWidth="1"/>
    <col min="11575" max="11575" width="12.21875" customWidth="1"/>
    <col min="11779" max="11779" width="10.6640625" customWidth="1"/>
    <col min="11808" max="11808" width="16.88671875" customWidth="1"/>
    <col min="11823" max="11823" width="12" bestFit="1" customWidth="1"/>
    <col min="11830" max="11830" width="13" customWidth="1"/>
    <col min="11831" max="11831" width="12.21875" customWidth="1"/>
    <col min="12035" max="12035" width="10.6640625" customWidth="1"/>
    <col min="12064" max="12064" width="16.88671875" customWidth="1"/>
    <col min="12079" max="12079" width="12" bestFit="1" customWidth="1"/>
    <col min="12086" max="12086" width="13" customWidth="1"/>
    <col min="12087" max="12087" width="12.21875" customWidth="1"/>
    <col min="12291" max="12291" width="10.6640625" customWidth="1"/>
    <col min="12320" max="12320" width="16.88671875" customWidth="1"/>
    <col min="12335" max="12335" width="12" bestFit="1" customWidth="1"/>
    <col min="12342" max="12342" width="13" customWidth="1"/>
    <col min="12343" max="12343" width="12.21875" customWidth="1"/>
    <col min="12547" max="12547" width="10.6640625" customWidth="1"/>
    <col min="12576" max="12576" width="16.88671875" customWidth="1"/>
    <col min="12591" max="12591" width="12" bestFit="1" customWidth="1"/>
    <col min="12598" max="12598" width="13" customWidth="1"/>
    <col min="12599" max="12599" width="12.21875" customWidth="1"/>
    <col min="12803" max="12803" width="10.6640625" customWidth="1"/>
    <col min="12832" max="12832" width="16.88671875" customWidth="1"/>
    <col min="12847" max="12847" width="12" bestFit="1" customWidth="1"/>
    <col min="12854" max="12854" width="13" customWidth="1"/>
    <col min="12855" max="12855" width="12.21875" customWidth="1"/>
    <col min="13059" max="13059" width="10.6640625" customWidth="1"/>
    <col min="13088" max="13088" width="16.88671875" customWidth="1"/>
    <col min="13103" max="13103" width="12" bestFit="1" customWidth="1"/>
    <col min="13110" max="13110" width="13" customWidth="1"/>
    <col min="13111" max="13111" width="12.21875" customWidth="1"/>
    <col min="13315" max="13315" width="10.6640625" customWidth="1"/>
    <col min="13344" max="13344" width="16.88671875" customWidth="1"/>
    <col min="13359" max="13359" width="12" bestFit="1" customWidth="1"/>
    <col min="13366" max="13366" width="13" customWidth="1"/>
    <col min="13367" max="13367" width="12.21875" customWidth="1"/>
    <col min="13571" max="13571" width="10.6640625" customWidth="1"/>
    <col min="13600" max="13600" width="16.88671875" customWidth="1"/>
    <col min="13615" max="13615" width="12" bestFit="1" customWidth="1"/>
    <col min="13622" max="13622" width="13" customWidth="1"/>
    <col min="13623" max="13623" width="12.21875" customWidth="1"/>
    <col min="13827" max="13827" width="10.6640625" customWidth="1"/>
    <col min="13856" max="13856" width="16.88671875" customWidth="1"/>
    <col min="13871" max="13871" width="12" bestFit="1" customWidth="1"/>
    <col min="13878" max="13878" width="13" customWidth="1"/>
    <col min="13879" max="13879" width="12.21875" customWidth="1"/>
    <col min="14083" max="14083" width="10.6640625" customWidth="1"/>
    <col min="14112" max="14112" width="16.88671875" customWidth="1"/>
    <col min="14127" max="14127" width="12" bestFit="1" customWidth="1"/>
    <col min="14134" max="14134" width="13" customWidth="1"/>
    <col min="14135" max="14135" width="12.21875" customWidth="1"/>
    <col min="14339" max="14339" width="10.6640625" customWidth="1"/>
    <col min="14368" max="14368" width="16.88671875" customWidth="1"/>
    <col min="14383" max="14383" width="12" bestFit="1" customWidth="1"/>
    <col min="14390" max="14390" width="13" customWidth="1"/>
    <col min="14391" max="14391" width="12.21875" customWidth="1"/>
    <col min="14595" max="14595" width="10.6640625" customWidth="1"/>
    <col min="14624" max="14624" width="16.88671875" customWidth="1"/>
    <col min="14639" max="14639" width="12" bestFit="1" customWidth="1"/>
    <col min="14646" max="14646" width="13" customWidth="1"/>
    <col min="14647" max="14647" width="12.21875" customWidth="1"/>
    <col min="14851" max="14851" width="10.6640625" customWidth="1"/>
    <col min="14880" max="14880" width="16.88671875" customWidth="1"/>
    <col min="14895" max="14895" width="12" bestFit="1" customWidth="1"/>
    <col min="14902" max="14902" width="13" customWidth="1"/>
    <col min="14903" max="14903" width="12.21875" customWidth="1"/>
    <col min="15107" max="15107" width="10.6640625" customWidth="1"/>
    <col min="15136" max="15136" width="16.88671875" customWidth="1"/>
    <col min="15151" max="15151" width="12" bestFit="1" customWidth="1"/>
    <col min="15158" max="15158" width="13" customWidth="1"/>
    <col min="15159" max="15159" width="12.21875" customWidth="1"/>
    <col min="15363" max="15363" width="10.6640625" customWidth="1"/>
    <col min="15392" max="15392" width="16.88671875" customWidth="1"/>
    <col min="15407" max="15407" width="12" bestFit="1" customWidth="1"/>
    <col min="15414" max="15414" width="13" customWidth="1"/>
    <col min="15415" max="15415" width="12.21875" customWidth="1"/>
    <col min="15619" max="15619" width="10.6640625" customWidth="1"/>
    <col min="15648" max="15648" width="16.88671875" customWidth="1"/>
    <col min="15663" max="15663" width="12" bestFit="1" customWidth="1"/>
    <col min="15670" max="15670" width="13" customWidth="1"/>
    <col min="15671" max="15671" width="12.21875" customWidth="1"/>
    <col min="15875" max="15875" width="10.6640625" customWidth="1"/>
    <col min="15904" max="15904" width="16.88671875" customWidth="1"/>
    <col min="15919" max="15919" width="12" bestFit="1" customWidth="1"/>
    <col min="15926" max="15926" width="13" customWidth="1"/>
    <col min="15927" max="15927" width="12.21875" customWidth="1"/>
    <col min="16131" max="16131" width="10.6640625" customWidth="1"/>
    <col min="16160" max="16160" width="16.88671875" customWidth="1"/>
    <col min="16175" max="16175" width="12" bestFit="1" customWidth="1"/>
    <col min="16182" max="16182" width="13" customWidth="1"/>
    <col min="16183" max="16183" width="12.21875" customWidth="1"/>
  </cols>
  <sheetData>
    <row r="1" spans="2:33" x14ac:dyDescent="0.3">
      <c r="B1" s="19" t="s">
        <v>27</v>
      </c>
    </row>
    <row r="3" spans="2:33" x14ac:dyDescent="0.3">
      <c r="B3" s="5" t="s">
        <v>2</v>
      </c>
      <c r="H3" s="5" t="s">
        <v>3</v>
      </c>
      <c r="I3" s="8">
        <f>0.16875*D18/D17/D19</f>
        <v>0</v>
      </c>
      <c r="N3" s="9" t="s">
        <v>4</v>
      </c>
      <c r="O3" s="10">
        <f>0.16875*D22/D21/D23</f>
        <v>1.8750000000000001E-3</v>
      </c>
      <c r="P3" s="4"/>
      <c r="Q3" s="4"/>
      <c r="AG3" s="4"/>
    </row>
    <row r="4" spans="2:33" x14ac:dyDescent="0.3">
      <c r="I4" s="11"/>
      <c r="N4" s="12"/>
      <c r="O4" s="13"/>
      <c r="P4" s="4"/>
      <c r="Q4" s="4"/>
      <c r="AG4" s="4"/>
    </row>
    <row r="5" spans="2:33" x14ac:dyDescent="0.3">
      <c r="B5" s="6"/>
      <c r="C5" s="6"/>
      <c r="D5" s="6"/>
      <c r="E5" s="6"/>
      <c r="F5" s="6"/>
      <c r="I5" s="11"/>
      <c r="N5" s="12"/>
      <c r="O5" s="13"/>
      <c r="P5" s="4"/>
      <c r="Q5" s="4"/>
      <c r="AG5" s="4"/>
    </row>
    <row r="6" spans="2:33" x14ac:dyDescent="0.3">
      <c r="B6" s="6"/>
      <c r="C6" s="6"/>
      <c r="D6" s="6"/>
      <c r="E6" s="6"/>
      <c r="F6" s="6"/>
      <c r="I6" s="11"/>
      <c r="N6" s="12"/>
      <c r="O6" s="13"/>
      <c r="P6" s="4"/>
      <c r="Q6" s="4"/>
      <c r="AG6" s="4"/>
    </row>
    <row r="7" spans="2:33" x14ac:dyDescent="0.3">
      <c r="B7" s="6"/>
      <c r="C7" s="6"/>
      <c r="D7" s="6"/>
      <c r="E7" s="6"/>
      <c r="F7" s="6"/>
      <c r="I7" s="11"/>
      <c r="N7" s="12"/>
      <c r="O7" s="13"/>
      <c r="P7" s="4"/>
      <c r="Q7" s="4"/>
      <c r="AG7" s="4"/>
    </row>
    <row r="8" spans="2:33" x14ac:dyDescent="0.3">
      <c r="B8" s="6"/>
      <c r="C8" s="6"/>
      <c r="D8" s="6"/>
      <c r="E8" s="6"/>
      <c r="F8" s="6"/>
      <c r="I8" s="11"/>
      <c r="N8" s="12"/>
      <c r="O8" s="13"/>
      <c r="P8" s="4"/>
      <c r="Q8" s="4"/>
      <c r="AG8" s="4"/>
    </row>
    <row r="9" spans="2:33" x14ac:dyDescent="0.3">
      <c r="B9" s="6"/>
      <c r="C9" s="6"/>
      <c r="D9" s="6"/>
      <c r="E9" s="6"/>
      <c r="F9" s="6"/>
      <c r="I9" s="11"/>
      <c r="N9" s="12"/>
      <c r="O9" s="13"/>
      <c r="P9" s="4"/>
      <c r="Q9" s="4"/>
      <c r="AG9" s="4"/>
    </row>
    <row r="10" spans="2:33" x14ac:dyDescent="0.3">
      <c r="B10" s="6"/>
      <c r="C10" s="6"/>
      <c r="D10" s="6"/>
      <c r="E10" s="6"/>
      <c r="F10" s="6"/>
      <c r="I10" s="11"/>
      <c r="N10" s="12"/>
      <c r="O10" s="13"/>
      <c r="P10" s="4"/>
      <c r="Q10" s="4"/>
      <c r="AG10" s="4"/>
    </row>
    <row r="11" spans="2:33" x14ac:dyDescent="0.3">
      <c r="B11" s="6"/>
      <c r="C11" s="6"/>
      <c r="D11" s="6"/>
      <c r="E11" s="6"/>
      <c r="F11" s="6"/>
      <c r="I11" s="11"/>
      <c r="N11" s="12"/>
      <c r="O11" s="13"/>
      <c r="P11" s="4"/>
      <c r="Q11" s="4"/>
      <c r="AG11" s="4"/>
    </row>
    <row r="12" spans="2:33" x14ac:dyDescent="0.3">
      <c r="B12" s="6"/>
      <c r="C12" s="6"/>
      <c r="D12" s="6"/>
      <c r="E12" s="6"/>
      <c r="F12" s="6"/>
      <c r="I12" s="11"/>
      <c r="N12" s="12"/>
      <c r="O12" s="13"/>
      <c r="P12" s="4"/>
      <c r="Q12" s="4"/>
      <c r="AG12" s="4"/>
    </row>
    <row r="13" spans="2:33" x14ac:dyDescent="0.3">
      <c r="B13" s="6"/>
      <c r="C13" s="6"/>
      <c r="D13" s="6"/>
      <c r="E13" s="6"/>
      <c r="F13" s="6"/>
      <c r="I13" s="11"/>
      <c r="N13" s="12"/>
      <c r="O13" s="13"/>
      <c r="P13" s="4"/>
      <c r="Q13" s="4"/>
      <c r="AG13" s="4"/>
    </row>
    <row r="14" spans="2:33" x14ac:dyDescent="0.3">
      <c r="B14" s="6"/>
      <c r="C14" s="6"/>
      <c r="D14" s="6"/>
      <c r="E14" s="6"/>
      <c r="F14" s="6"/>
      <c r="I14" s="11"/>
      <c r="N14" s="12"/>
      <c r="O14" s="13"/>
      <c r="P14" s="4"/>
      <c r="Q14" s="4"/>
      <c r="AG14" s="4"/>
    </row>
    <row r="15" spans="2:33" x14ac:dyDescent="0.3">
      <c r="I15" s="11"/>
      <c r="N15" s="12"/>
      <c r="O15" s="13"/>
      <c r="P15" s="4"/>
      <c r="Q15" s="4"/>
      <c r="AG15" s="4"/>
    </row>
    <row r="16" spans="2:33" x14ac:dyDescent="0.3">
      <c r="B16" s="5" t="s">
        <v>5</v>
      </c>
      <c r="I16" s="11"/>
      <c r="N16" s="12"/>
      <c r="O16" s="13"/>
      <c r="P16" s="4"/>
      <c r="Q16" s="4"/>
      <c r="AG16" s="4"/>
    </row>
    <row r="17" spans="1:57" ht="16.2" x14ac:dyDescent="0.3">
      <c r="A17" s="5" t="s">
        <v>6</v>
      </c>
      <c r="B17" t="s">
        <v>7</v>
      </c>
      <c r="D17" s="14">
        <v>7800</v>
      </c>
      <c r="E17" s="6" t="s">
        <v>24</v>
      </c>
      <c r="I17" s="11"/>
      <c r="N17" s="12"/>
      <c r="O17" s="13"/>
      <c r="P17" s="4"/>
      <c r="Q17" s="4"/>
      <c r="AG17" s="4"/>
    </row>
    <row r="18" spans="1:57" ht="16.2" x14ac:dyDescent="0.3">
      <c r="B18" t="s">
        <v>9</v>
      </c>
      <c r="D18" s="14">
        <v>0</v>
      </c>
      <c r="E18" t="s">
        <v>28</v>
      </c>
      <c r="F18" t="s">
        <v>29</v>
      </c>
      <c r="I18" s="11"/>
      <c r="N18" s="12"/>
      <c r="O18" s="13"/>
      <c r="P18" s="4"/>
      <c r="Q18" s="4"/>
      <c r="AG18" s="4"/>
    </row>
    <row r="19" spans="1:57" x14ac:dyDescent="0.3">
      <c r="B19" t="s">
        <v>11</v>
      </c>
      <c r="D19" s="14">
        <v>1.4999999999999999E-2</v>
      </c>
      <c r="I19" s="11"/>
      <c r="N19" s="12"/>
      <c r="O19" s="13"/>
      <c r="P19" s="4"/>
      <c r="Q19" s="4"/>
      <c r="AG19" s="4"/>
    </row>
    <row r="20" spans="1:57" x14ac:dyDescent="0.3">
      <c r="I20" s="11"/>
      <c r="N20" s="12"/>
      <c r="O20" s="13"/>
      <c r="P20" s="4"/>
      <c r="Q20" s="4"/>
      <c r="AG20" s="4"/>
    </row>
    <row r="21" spans="1:57" ht="16.2" x14ac:dyDescent="0.3">
      <c r="A21" s="5" t="s">
        <v>12</v>
      </c>
      <c r="B21" t="s">
        <v>7</v>
      </c>
      <c r="D21" s="14">
        <v>7800</v>
      </c>
      <c r="E21" s="4" t="s">
        <v>24</v>
      </c>
      <c r="I21" s="11"/>
      <c r="N21" s="12"/>
      <c r="O21" s="13"/>
      <c r="P21" s="4"/>
      <c r="Q21" s="4"/>
      <c r="AG21" s="4"/>
    </row>
    <row r="22" spans="1:57" ht="16.2" x14ac:dyDescent="0.3">
      <c r="B22" t="s">
        <v>9</v>
      </c>
      <c r="D22" s="14">
        <v>1.3</v>
      </c>
      <c r="E22" t="s">
        <v>10</v>
      </c>
      <c r="I22" s="11"/>
      <c r="N22" s="12"/>
      <c r="O22" s="13"/>
      <c r="P22" s="4"/>
      <c r="Q22" s="4"/>
      <c r="AG22" s="4"/>
    </row>
    <row r="23" spans="1:57" x14ac:dyDescent="0.3">
      <c r="B23" t="s">
        <v>11</v>
      </c>
      <c r="D23" s="14">
        <v>1.4999999999999999E-2</v>
      </c>
      <c r="I23" s="11"/>
      <c r="N23" s="12"/>
      <c r="O23" s="13"/>
      <c r="P23" s="4"/>
      <c r="Q23" s="4"/>
      <c r="AG23" s="4"/>
    </row>
    <row r="24" spans="1:57" x14ac:dyDescent="0.3">
      <c r="G24" s="5" t="s">
        <v>14</v>
      </c>
      <c r="M24" s="5" t="s">
        <v>15</v>
      </c>
      <c r="U24" s="3" t="s">
        <v>14</v>
      </c>
      <c r="V24" s="1" t="s">
        <v>15</v>
      </c>
      <c r="Z24" s="3" t="s">
        <v>14</v>
      </c>
      <c r="AA24" s="1" t="s">
        <v>15</v>
      </c>
      <c r="AD24" s="1" t="s">
        <v>14</v>
      </c>
      <c r="AE24" s="1" t="s">
        <v>15</v>
      </c>
    </row>
    <row r="25" spans="1:57" ht="16.2" x14ac:dyDescent="0.3">
      <c r="H25" s="1" t="s">
        <v>16</v>
      </c>
      <c r="I25" s="1" t="s">
        <v>17</v>
      </c>
      <c r="J25" s="1" t="s">
        <v>1</v>
      </c>
      <c r="K25" s="1" t="s">
        <v>18</v>
      </c>
      <c r="N25" s="1" t="s">
        <v>16</v>
      </c>
      <c r="O25" s="1" t="s">
        <v>17</v>
      </c>
      <c r="P25" s="1" t="s">
        <v>1</v>
      </c>
      <c r="Q25" s="1" t="s">
        <v>18</v>
      </c>
      <c r="T25" s="1" t="s">
        <v>16</v>
      </c>
      <c r="U25" s="1" t="s">
        <v>17</v>
      </c>
      <c r="V25" s="1" t="s">
        <v>17</v>
      </c>
      <c r="Y25" s="1" t="s">
        <v>16</v>
      </c>
      <c r="Z25" s="1" t="s">
        <v>1</v>
      </c>
      <c r="AA25" s="1" t="s">
        <v>1</v>
      </c>
      <c r="AC25" s="1" t="s">
        <v>16</v>
      </c>
      <c r="AD25" s="1" t="s">
        <v>18</v>
      </c>
      <c r="AE25" s="1" t="s">
        <v>18</v>
      </c>
      <c r="AF25" s="7" t="s">
        <v>19</v>
      </c>
      <c r="AT25" t="s">
        <v>0</v>
      </c>
      <c r="AU25" t="s">
        <v>19</v>
      </c>
      <c r="BB25" t="s">
        <v>20</v>
      </c>
      <c r="BC25" t="s">
        <v>19</v>
      </c>
    </row>
    <row r="26" spans="1:57" x14ac:dyDescent="0.3">
      <c r="E26" t="s">
        <v>21</v>
      </c>
      <c r="H26" s="2">
        <v>0</v>
      </c>
      <c r="I26" s="15">
        <v>1.635</v>
      </c>
      <c r="J26" s="16">
        <v>0</v>
      </c>
      <c r="K26" s="16">
        <v>0</v>
      </c>
      <c r="N26">
        <f>H26</f>
        <v>0</v>
      </c>
      <c r="O26" s="14">
        <v>9.81</v>
      </c>
      <c r="P26" s="17">
        <v>0</v>
      </c>
      <c r="Q26" s="17">
        <v>0</v>
      </c>
      <c r="T26">
        <f>H26</f>
        <v>0</v>
      </c>
      <c r="U26" s="2">
        <f>I26</f>
        <v>1.635</v>
      </c>
      <c r="V26" s="2">
        <f>O26</f>
        <v>9.81</v>
      </c>
      <c r="Y26">
        <f>H26</f>
        <v>0</v>
      </c>
      <c r="Z26">
        <f>J26</f>
        <v>0</v>
      </c>
      <c r="AA26">
        <f>P26</f>
        <v>0</v>
      </c>
      <c r="AC26">
        <f>H26</f>
        <v>0</v>
      </c>
      <c r="AD26">
        <f>K26</f>
        <v>0</v>
      </c>
      <c r="AE26">
        <f>Q26</f>
        <v>0</v>
      </c>
      <c r="AF26">
        <f>AE26-AD26</f>
        <v>0</v>
      </c>
    </row>
    <row r="27" spans="1:57" x14ac:dyDescent="0.3">
      <c r="H27">
        <f>H26+0.1</f>
        <v>0.1</v>
      </c>
      <c r="I27">
        <f>$I$26-$I$3*(J27*J27)</f>
        <v>1.635</v>
      </c>
      <c r="J27">
        <f>J26+I26*0.1</f>
        <v>0.16350000000000001</v>
      </c>
      <c r="K27">
        <f>K26+0.1*(J26+J27)/2</f>
        <v>8.175E-3</v>
      </c>
      <c r="N27">
        <f t="shared" ref="N27:N90" si="0">H27</f>
        <v>0.1</v>
      </c>
      <c r="O27">
        <f>$O$26-$O$3*(P27*P27)</f>
        <v>9.8081955731250012</v>
      </c>
      <c r="P27">
        <f>P26+O26*0.1</f>
        <v>0.98100000000000009</v>
      </c>
      <c r="Q27">
        <f>Q26+0.1*(P26+P27)/2</f>
        <v>4.905000000000001E-2</v>
      </c>
      <c r="T27">
        <f t="shared" ref="T27:U90" si="1">H27</f>
        <v>0.1</v>
      </c>
      <c r="U27" s="2">
        <f t="shared" si="1"/>
        <v>1.635</v>
      </c>
      <c r="V27" s="2">
        <f t="shared" ref="V27:V90" si="2">O27</f>
        <v>9.8081955731250012</v>
      </c>
      <c r="Y27">
        <f t="shared" ref="Y27:Y90" si="3">H27</f>
        <v>0.1</v>
      </c>
      <c r="Z27">
        <f t="shared" ref="Z27:Z90" si="4">J27</f>
        <v>0.16350000000000001</v>
      </c>
      <c r="AA27">
        <f t="shared" ref="AA27:AA90" si="5">P27</f>
        <v>0.98100000000000009</v>
      </c>
      <c r="AC27">
        <f t="shared" ref="AC27:AC90" si="6">H27</f>
        <v>0.1</v>
      </c>
      <c r="AD27">
        <f t="shared" ref="AD27:AD90" si="7">K27</f>
        <v>8.175E-3</v>
      </c>
      <c r="AE27">
        <f t="shared" ref="AE27:AE90" si="8">Q27</f>
        <v>4.905000000000001E-2</v>
      </c>
      <c r="AF27">
        <f t="shared" ref="AF27:AF90" si="9">AE27-AD27</f>
        <v>4.0875000000000009E-2</v>
      </c>
      <c r="BB27">
        <f t="shared" ref="BB27:BB61" si="10">Q28</f>
        <v>0.19619097786562503</v>
      </c>
      <c r="BC27">
        <f t="shared" ref="BC27:BC61" si="11">AF28</f>
        <v>0.16349097786562503</v>
      </c>
      <c r="BE27" t="s">
        <v>22</v>
      </c>
    </row>
    <row r="28" spans="1:57" x14ac:dyDescent="0.3">
      <c r="H28">
        <f t="shared" ref="H28:H91" si="12">H27+0.1</f>
        <v>0.2</v>
      </c>
      <c r="I28">
        <f t="shared" ref="I28:I91" si="13">$I$26-$I$3*(J28*J28)</f>
        <v>1.635</v>
      </c>
      <c r="J28">
        <f t="shared" ref="J28:J91" si="14">J27+I27*0.1</f>
        <v>0.32700000000000001</v>
      </c>
      <c r="K28">
        <f t="shared" ref="K28:K91" si="15">K27+0.1*(J27+J28)/2</f>
        <v>3.2700000000000007E-2</v>
      </c>
      <c r="N28">
        <f t="shared" si="0"/>
        <v>0.2</v>
      </c>
      <c r="O28">
        <f t="shared" ref="O28:O91" si="16">$O$26-$O$3*(P28*P28)</f>
        <v>9.802783620046025</v>
      </c>
      <c r="P28">
        <f t="shared" ref="P28:P91" si="17">P27+O27*0.1</f>
        <v>1.9618195573125004</v>
      </c>
      <c r="Q28">
        <f t="shared" ref="Q28:Q91" si="18">Q27+0.1*(P27+P28)/2</f>
        <v>0.19619097786562503</v>
      </c>
      <c r="T28">
        <f t="shared" si="1"/>
        <v>0.2</v>
      </c>
      <c r="U28" s="2">
        <f t="shared" si="1"/>
        <v>1.635</v>
      </c>
      <c r="V28" s="2">
        <f t="shared" si="2"/>
        <v>9.802783620046025</v>
      </c>
      <c r="Y28">
        <f t="shared" si="3"/>
        <v>0.2</v>
      </c>
      <c r="Z28">
        <f t="shared" si="4"/>
        <v>0.32700000000000001</v>
      </c>
      <c r="AA28">
        <f t="shared" si="5"/>
        <v>1.9618195573125004</v>
      </c>
      <c r="AC28">
        <f t="shared" si="6"/>
        <v>0.2</v>
      </c>
      <c r="AD28">
        <f t="shared" si="7"/>
        <v>3.2700000000000007E-2</v>
      </c>
      <c r="AE28">
        <f t="shared" si="8"/>
        <v>0.19619097786562503</v>
      </c>
      <c r="AF28">
        <f t="shared" si="9"/>
        <v>0.16349097786562503</v>
      </c>
      <c r="AT28">
        <f>H28</f>
        <v>0.2</v>
      </c>
      <c r="AU28">
        <f>AF28</f>
        <v>0.16349097786562503</v>
      </c>
      <c r="BB28">
        <f t="shared" si="10"/>
        <v>0.44138685169710523</v>
      </c>
      <c r="BC28">
        <f t="shared" si="11"/>
        <v>0.36781185169710523</v>
      </c>
    </row>
    <row r="29" spans="1:57" x14ac:dyDescent="0.3">
      <c r="H29">
        <f t="shared" si="12"/>
        <v>0.30000000000000004</v>
      </c>
      <c r="I29">
        <f t="shared" si="13"/>
        <v>1.635</v>
      </c>
      <c r="J29">
        <f t="shared" si="14"/>
        <v>0.49050000000000005</v>
      </c>
      <c r="K29">
        <f t="shared" si="15"/>
        <v>7.3575000000000015E-2</v>
      </c>
      <c r="N29">
        <f t="shared" si="0"/>
        <v>0.30000000000000004</v>
      </c>
      <c r="O29">
        <f t="shared" si="16"/>
        <v>9.7937701121871559</v>
      </c>
      <c r="P29">
        <f t="shared" si="17"/>
        <v>2.9420979193171028</v>
      </c>
      <c r="Q29">
        <f t="shared" si="18"/>
        <v>0.44138685169710523</v>
      </c>
      <c r="T29">
        <f t="shared" si="1"/>
        <v>0.30000000000000004</v>
      </c>
      <c r="U29" s="2">
        <f t="shared" si="1"/>
        <v>1.635</v>
      </c>
      <c r="V29" s="2">
        <f t="shared" si="2"/>
        <v>9.7937701121871559</v>
      </c>
      <c r="Y29">
        <f t="shared" si="3"/>
        <v>0.30000000000000004</v>
      </c>
      <c r="Z29">
        <f t="shared" si="4"/>
        <v>0.49050000000000005</v>
      </c>
      <c r="AA29">
        <f t="shared" si="5"/>
        <v>2.9420979193171028</v>
      </c>
      <c r="AC29">
        <f t="shared" si="6"/>
        <v>0.30000000000000004</v>
      </c>
      <c r="AD29">
        <f t="shared" si="7"/>
        <v>7.3575000000000015E-2</v>
      </c>
      <c r="AE29">
        <f t="shared" si="8"/>
        <v>0.44138685169710523</v>
      </c>
      <c r="AF29">
        <f t="shared" si="9"/>
        <v>0.36781185169710523</v>
      </c>
      <c r="AT29">
        <f t="shared" ref="AT29:AT46" si="19">H29</f>
        <v>0.30000000000000004</v>
      </c>
      <c r="AU29">
        <f t="shared" ref="AU29:AU46" si="20">AF29</f>
        <v>0.36781185169710523</v>
      </c>
      <c r="BB29">
        <f t="shared" si="10"/>
        <v>0.7845654941897513</v>
      </c>
      <c r="BC29">
        <f t="shared" si="11"/>
        <v>0.65376549418975127</v>
      </c>
    </row>
    <row r="30" spans="1:57" x14ac:dyDescent="0.3">
      <c r="H30">
        <f t="shared" si="12"/>
        <v>0.4</v>
      </c>
      <c r="I30">
        <f t="shared" si="13"/>
        <v>1.635</v>
      </c>
      <c r="J30">
        <f t="shared" si="14"/>
        <v>0.65400000000000003</v>
      </c>
      <c r="K30">
        <f t="shared" si="15"/>
        <v>0.13080000000000003</v>
      </c>
      <c r="N30">
        <f t="shared" si="0"/>
        <v>0.4</v>
      </c>
      <c r="O30">
        <f t="shared" si="16"/>
        <v>9.7811663144422116</v>
      </c>
      <c r="P30">
        <f t="shared" si="17"/>
        <v>3.9214749305358185</v>
      </c>
      <c r="Q30">
        <f t="shared" si="18"/>
        <v>0.7845654941897513</v>
      </c>
      <c r="T30">
        <f t="shared" si="1"/>
        <v>0.4</v>
      </c>
      <c r="U30" s="2">
        <f t="shared" si="1"/>
        <v>1.635</v>
      </c>
      <c r="V30" s="2">
        <f t="shared" si="2"/>
        <v>9.7811663144422116</v>
      </c>
      <c r="Y30">
        <f t="shared" si="3"/>
        <v>0.4</v>
      </c>
      <c r="Z30">
        <f t="shared" si="4"/>
        <v>0.65400000000000003</v>
      </c>
      <c r="AA30">
        <f t="shared" si="5"/>
        <v>3.9214749305358185</v>
      </c>
      <c r="AC30">
        <f t="shared" si="6"/>
        <v>0.4</v>
      </c>
      <c r="AD30">
        <f t="shared" si="7"/>
        <v>0.13080000000000003</v>
      </c>
      <c r="AE30">
        <f t="shared" si="8"/>
        <v>0.7845654941897513</v>
      </c>
      <c r="AF30">
        <f t="shared" si="9"/>
        <v>0.65376549418975127</v>
      </c>
      <c r="AT30">
        <f t="shared" si="19"/>
        <v>0.4</v>
      </c>
      <c r="AU30">
        <f t="shared" si="20"/>
        <v>0.65376549418975127</v>
      </c>
      <c r="BB30">
        <f t="shared" si="10"/>
        <v>1.2256188188155441</v>
      </c>
      <c r="BC30">
        <f t="shared" si="11"/>
        <v>1.0212438188155442</v>
      </c>
    </row>
    <row r="31" spans="1:57" x14ac:dyDescent="0.3">
      <c r="H31">
        <f t="shared" si="12"/>
        <v>0.5</v>
      </c>
      <c r="I31">
        <f t="shared" si="13"/>
        <v>1.635</v>
      </c>
      <c r="J31">
        <f t="shared" si="14"/>
        <v>0.8175</v>
      </c>
      <c r="K31">
        <f t="shared" si="15"/>
        <v>0.20437500000000003</v>
      </c>
      <c r="N31">
        <f t="shared" si="0"/>
        <v>0.5</v>
      </c>
      <c r="O31">
        <f t="shared" si="16"/>
        <v>9.7649887547358265</v>
      </c>
      <c r="P31">
        <f t="shared" si="17"/>
        <v>4.8995915619800394</v>
      </c>
      <c r="Q31">
        <f t="shared" si="18"/>
        <v>1.2256188188155441</v>
      </c>
      <c r="T31">
        <f t="shared" si="1"/>
        <v>0.5</v>
      </c>
      <c r="U31" s="2">
        <f t="shared" si="1"/>
        <v>1.635</v>
      </c>
      <c r="V31" s="2">
        <f t="shared" si="2"/>
        <v>9.7649887547358265</v>
      </c>
      <c r="Y31">
        <f t="shared" si="3"/>
        <v>0.5</v>
      </c>
      <c r="Z31">
        <f t="shared" si="4"/>
        <v>0.8175</v>
      </c>
      <c r="AA31">
        <f t="shared" si="5"/>
        <v>4.8995915619800394</v>
      </c>
      <c r="AC31">
        <f t="shared" si="6"/>
        <v>0.5</v>
      </c>
      <c r="AD31">
        <f t="shared" si="7"/>
        <v>0.20437500000000003</v>
      </c>
      <c r="AE31">
        <f t="shared" si="8"/>
        <v>1.2256188188155441</v>
      </c>
      <c r="AF31">
        <f t="shared" si="9"/>
        <v>1.0212438188155442</v>
      </c>
      <c r="AT31">
        <f t="shared" si="19"/>
        <v>0.5</v>
      </c>
      <c r="AU31">
        <f t="shared" si="20"/>
        <v>1.0212438188155442</v>
      </c>
      <c r="BB31">
        <f t="shared" si="10"/>
        <v>1.7644029187872272</v>
      </c>
      <c r="BC31">
        <f t="shared" si="11"/>
        <v>1.4701029187872272</v>
      </c>
    </row>
    <row r="32" spans="1:57" x14ac:dyDescent="0.3">
      <c r="H32">
        <f t="shared" si="12"/>
        <v>0.6</v>
      </c>
      <c r="I32">
        <f t="shared" si="13"/>
        <v>1.635</v>
      </c>
      <c r="J32">
        <f t="shared" si="14"/>
        <v>0.98099999999999998</v>
      </c>
      <c r="K32">
        <f t="shared" si="15"/>
        <v>0.29430000000000001</v>
      </c>
      <c r="N32">
        <f t="shared" si="0"/>
        <v>0.6</v>
      </c>
      <c r="O32">
        <f t="shared" si="16"/>
        <v>9.7452591771953738</v>
      </c>
      <c r="P32">
        <f t="shared" si="17"/>
        <v>5.8760904374536223</v>
      </c>
      <c r="Q32">
        <f t="shared" si="18"/>
        <v>1.7644029187872272</v>
      </c>
      <c r="T32">
        <f t="shared" si="1"/>
        <v>0.6</v>
      </c>
      <c r="U32" s="2">
        <f t="shared" si="1"/>
        <v>1.635</v>
      </c>
      <c r="V32" s="2">
        <f t="shared" si="2"/>
        <v>9.7452591771953738</v>
      </c>
      <c r="Y32">
        <f t="shared" si="3"/>
        <v>0.6</v>
      </c>
      <c r="Z32">
        <f t="shared" si="4"/>
        <v>0.98099999999999998</v>
      </c>
      <c r="AA32">
        <f t="shared" si="5"/>
        <v>5.8760904374536223</v>
      </c>
      <c r="AC32">
        <f t="shared" si="6"/>
        <v>0.6</v>
      </c>
      <c r="AD32">
        <f t="shared" si="7"/>
        <v>0.29430000000000001</v>
      </c>
      <c r="AE32">
        <f t="shared" si="8"/>
        <v>1.7644029187872272</v>
      </c>
      <c r="AF32">
        <f t="shared" si="9"/>
        <v>1.4701029187872272</v>
      </c>
      <c r="AT32">
        <f t="shared" si="19"/>
        <v>0.6</v>
      </c>
      <c r="AU32">
        <f t="shared" si="20"/>
        <v>1.4701029187872272</v>
      </c>
      <c r="BB32">
        <f t="shared" si="10"/>
        <v>2.4007382584185661</v>
      </c>
      <c r="BC32">
        <f t="shared" si="11"/>
        <v>2.0001632584185662</v>
      </c>
    </row>
    <row r="33" spans="8:55" x14ac:dyDescent="0.3">
      <c r="H33">
        <f t="shared" si="12"/>
        <v>0.7</v>
      </c>
      <c r="I33">
        <f t="shared" si="13"/>
        <v>1.635</v>
      </c>
      <c r="J33">
        <f t="shared" si="14"/>
        <v>1.1445000000000001</v>
      </c>
      <c r="K33">
        <f t="shared" si="15"/>
        <v>0.40057500000000001</v>
      </c>
      <c r="N33">
        <f t="shared" si="0"/>
        <v>0.7</v>
      </c>
      <c r="O33">
        <f t="shared" si="16"/>
        <v>9.7220044791641893</v>
      </c>
      <c r="P33">
        <f t="shared" si="17"/>
        <v>6.8506163551731598</v>
      </c>
      <c r="Q33">
        <f t="shared" si="18"/>
        <v>2.4007382584185661</v>
      </c>
      <c r="T33">
        <f t="shared" si="1"/>
        <v>0.7</v>
      </c>
      <c r="U33" s="2">
        <f t="shared" si="1"/>
        <v>1.635</v>
      </c>
      <c r="V33" s="2">
        <f t="shared" si="2"/>
        <v>9.7220044791641893</v>
      </c>
      <c r="Y33">
        <f t="shared" si="3"/>
        <v>0.7</v>
      </c>
      <c r="Z33">
        <f t="shared" si="4"/>
        <v>1.1445000000000001</v>
      </c>
      <c r="AA33">
        <f t="shared" si="5"/>
        <v>6.8506163551731598</v>
      </c>
      <c r="AC33">
        <f t="shared" si="6"/>
        <v>0.7</v>
      </c>
      <c r="AD33">
        <f t="shared" si="7"/>
        <v>0.40057500000000001</v>
      </c>
      <c r="AE33">
        <f t="shared" si="8"/>
        <v>2.4007382584185661</v>
      </c>
      <c r="AF33">
        <f t="shared" si="9"/>
        <v>2.0001632584185662</v>
      </c>
      <c r="AT33">
        <f t="shared" si="19"/>
        <v>0.7</v>
      </c>
      <c r="AU33">
        <f t="shared" si="20"/>
        <v>2.0001632584185662</v>
      </c>
      <c r="BB33">
        <f t="shared" si="10"/>
        <v>3.1344099163317032</v>
      </c>
      <c r="BC33">
        <f t="shared" si="11"/>
        <v>2.6112099163317031</v>
      </c>
    </row>
    <row r="34" spans="8:55" x14ac:dyDescent="0.3">
      <c r="H34">
        <f t="shared" si="12"/>
        <v>0.79999999999999993</v>
      </c>
      <c r="I34">
        <f t="shared" si="13"/>
        <v>1.635</v>
      </c>
      <c r="J34">
        <f t="shared" si="14"/>
        <v>1.3080000000000001</v>
      </c>
      <c r="K34">
        <f t="shared" si="15"/>
        <v>0.5232</v>
      </c>
      <c r="N34">
        <f t="shared" si="0"/>
        <v>0.79999999999999993</v>
      </c>
      <c r="O34">
        <f t="shared" si="16"/>
        <v>9.6952566323724376</v>
      </c>
      <c r="P34">
        <f t="shared" si="17"/>
        <v>7.8228168030895784</v>
      </c>
      <c r="Q34">
        <f t="shared" si="18"/>
        <v>3.1344099163317032</v>
      </c>
      <c r="T34">
        <f t="shared" si="1"/>
        <v>0.79999999999999993</v>
      </c>
      <c r="U34" s="2">
        <f t="shared" si="1"/>
        <v>1.635</v>
      </c>
      <c r="V34" s="2">
        <f t="shared" si="2"/>
        <v>9.6952566323724376</v>
      </c>
      <c r="Y34">
        <f t="shared" si="3"/>
        <v>0.79999999999999993</v>
      </c>
      <c r="Z34">
        <f t="shared" si="4"/>
        <v>1.3080000000000001</v>
      </c>
      <c r="AA34">
        <f t="shared" si="5"/>
        <v>7.8228168030895784</v>
      </c>
      <c r="AC34">
        <f t="shared" si="6"/>
        <v>0.79999999999999993</v>
      </c>
      <c r="AD34">
        <f t="shared" si="7"/>
        <v>0.5232</v>
      </c>
      <c r="AE34">
        <f t="shared" si="8"/>
        <v>3.1344099163317032</v>
      </c>
      <c r="AF34">
        <f t="shared" si="9"/>
        <v>2.6112099163317031</v>
      </c>
      <c r="AT34">
        <f t="shared" si="19"/>
        <v>0.79999999999999993</v>
      </c>
      <c r="AU34">
        <f t="shared" si="20"/>
        <v>2.6112099163317031</v>
      </c>
      <c r="BB34">
        <f t="shared" si="10"/>
        <v>3.9651678798025234</v>
      </c>
      <c r="BC34">
        <f t="shared" si="11"/>
        <v>3.3029928798025234</v>
      </c>
    </row>
    <row r="35" spans="8:55" x14ac:dyDescent="0.3">
      <c r="H35">
        <f t="shared" si="12"/>
        <v>0.89999999999999991</v>
      </c>
      <c r="I35">
        <f t="shared" si="13"/>
        <v>1.635</v>
      </c>
      <c r="J35">
        <f t="shared" si="14"/>
        <v>1.4715</v>
      </c>
      <c r="K35">
        <f t="shared" si="15"/>
        <v>0.66217499999999996</v>
      </c>
      <c r="N35">
        <f t="shared" si="0"/>
        <v>0.89999999999999991</v>
      </c>
      <c r="O35">
        <f t="shared" si="16"/>
        <v>9.6650525886652989</v>
      </c>
      <c r="P35">
        <f t="shared" si="17"/>
        <v>8.7923424663268221</v>
      </c>
      <c r="Q35">
        <f t="shared" si="18"/>
        <v>3.9651678798025234</v>
      </c>
      <c r="T35">
        <f t="shared" si="1"/>
        <v>0.89999999999999991</v>
      </c>
      <c r="U35" s="2">
        <f t="shared" si="1"/>
        <v>1.635</v>
      </c>
      <c r="V35" s="2">
        <f t="shared" si="2"/>
        <v>9.6650525886652989</v>
      </c>
      <c r="Y35">
        <f t="shared" si="3"/>
        <v>0.89999999999999991</v>
      </c>
      <c r="Z35">
        <f t="shared" si="4"/>
        <v>1.4715</v>
      </c>
      <c r="AA35">
        <f t="shared" si="5"/>
        <v>8.7923424663268221</v>
      </c>
      <c r="AC35">
        <f t="shared" si="6"/>
        <v>0.89999999999999991</v>
      </c>
      <c r="AD35">
        <f t="shared" si="7"/>
        <v>0.66217499999999996</v>
      </c>
      <c r="AE35">
        <f t="shared" si="8"/>
        <v>3.9651678798025234</v>
      </c>
      <c r="AF35">
        <f t="shared" si="9"/>
        <v>3.3029928798025234</v>
      </c>
      <c r="AT35">
        <f t="shared" si="19"/>
        <v>0.89999999999999991</v>
      </c>
      <c r="AU35">
        <f t="shared" si="20"/>
        <v>3.3029928798025234</v>
      </c>
      <c r="BB35">
        <f t="shared" si="10"/>
        <v>4.8927273893785319</v>
      </c>
      <c r="BC35">
        <f t="shared" si="11"/>
        <v>4.075227389378532</v>
      </c>
    </row>
    <row r="36" spans="8:55" x14ac:dyDescent="0.3">
      <c r="H36">
        <f t="shared" si="12"/>
        <v>0.99999999999999989</v>
      </c>
      <c r="I36">
        <f t="shared" si="13"/>
        <v>1.635</v>
      </c>
      <c r="J36">
        <f t="shared" si="14"/>
        <v>1.635</v>
      </c>
      <c r="K36">
        <f t="shared" si="15"/>
        <v>0.8175</v>
      </c>
      <c r="N36">
        <f t="shared" si="0"/>
        <v>0.99999999999999989</v>
      </c>
      <c r="O36">
        <f t="shared" si="16"/>
        <v>9.6314341707684168</v>
      </c>
      <c r="P36">
        <f t="shared" si="17"/>
        <v>9.7588477251933519</v>
      </c>
      <c r="Q36">
        <f t="shared" si="18"/>
        <v>4.8927273893785319</v>
      </c>
      <c r="T36">
        <f t="shared" si="1"/>
        <v>0.99999999999999989</v>
      </c>
      <c r="U36" s="2">
        <f t="shared" si="1"/>
        <v>1.635</v>
      </c>
      <c r="V36" s="2">
        <f t="shared" si="2"/>
        <v>9.6314341707684168</v>
      </c>
      <c r="Y36">
        <f t="shared" si="3"/>
        <v>0.99999999999999989</v>
      </c>
      <c r="Z36">
        <f t="shared" si="4"/>
        <v>1.635</v>
      </c>
      <c r="AA36">
        <f t="shared" si="5"/>
        <v>9.7588477251933519</v>
      </c>
      <c r="AC36">
        <f t="shared" si="6"/>
        <v>0.99999999999999989</v>
      </c>
      <c r="AD36">
        <f t="shared" si="7"/>
        <v>0.8175</v>
      </c>
      <c r="AE36">
        <f t="shared" si="8"/>
        <v>4.8927273893785319</v>
      </c>
      <c r="AF36">
        <f t="shared" si="9"/>
        <v>4.075227389378532</v>
      </c>
      <c r="AT36">
        <f t="shared" si="19"/>
        <v>0.99999999999999989</v>
      </c>
      <c r="AU36">
        <f t="shared" si="20"/>
        <v>4.075227389378532</v>
      </c>
      <c r="BB36">
        <f t="shared" si="10"/>
        <v>5.9167693327517092</v>
      </c>
      <c r="BC36">
        <f t="shared" si="11"/>
        <v>4.9275943327517089</v>
      </c>
    </row>
    <row r="37" spans="8:55" x14ac:dyDescent="0.3">
      <c r="H37">
        <f t="shared" si="12"/>
        <v>1.0999999999999999</v>
      </c>
      <c r="I37">
        <f t="shared" si="13"/>
        <v>1.635</v>
      </c>
      <c r="J37">
        <f t="shared" si="14"/>
        <v>1.7985</v>
      </c>
      <c r="K37">
        <f t="shared" si="15"/>
        <v>0.98917500000000003</v>
      </c>
      <c r="N37">
        <f t="shared" si="0"/>
        <v>1.0999999999999999</v>
      </c>
      <c r="O37">
        <f t="shared" si="16"/>
        <v>9.5944479486470247</v>
      </c>
      <c r="P37">
        <f t="shared" si="17"/>
        <v>10.721991142270193</v>
      </c>
      <c r="Q37">
        <f t="shared" si="18"/>
        <v>5.9167693327517092</v>
      </c>
      <c r="T37">
        <f t="shared" si="1"/>
        <v>1.0999999999999999</v>
      </c>
      <c r="U37" s="2">
        <f t="shared" si="1"/>
        <v>1.635</v>
      </c>
      <c r="V37" s="2">
        <f t="shared" si="2"/>
        <v>9.5944479486470247</v>
      </c>
      <c r="Y37">
        <f t="shared" si="3"/>
        <v>1.0999999999999999</v>
      </c>
      <c r="Z37">
        <f t="shared" si="4"/>
        <v>1.7985</v>
      </c>
      <c r="AA37">
        <f t="shared" si="5"/>
        <v>10.721991142270193</v>
      </c>
      <c r="AC37">
        <f t="shared" si="6"/>
        <v>1.0999999999999999</v>
      </c>
      <c r="AD37">
        <f t="shared" si="7"/>
        <v>0.98917500000000003</v>
      </c>
      <c r="AE37">
        <f t="shared" si="8"/>
        <v>5.9167693327517092</v>
      </c>
      <c r="AF37">
        <f t="shared" si="9"/>
        <v>4.9275943327517089</v>
      </c>
      <c r="AT37">
        <f t="shared" si="19"/>
        <v>1.0999999999999999</v>
      </c>
      <c r="AU37">
        <f t="shared" si="20"/>
        <v>4.9275943327517089</v>
      </c>
      <c r="BB37">
        <f t="shared" si="10"/>
        <v>7.0369406867219642</v>
      </c>
      <c r="BC37">
        <f t="shared" si="11"/>
        <v>5.8597406867219641</v>
      </c>
    </row>
    <row r="38" spans="8:55" x14ac:dyDescent="0.3">
      <c r="H38">
        <f t="shared" si="12"/>
        <v>1.2</v>
      </c>
      <c r="I38">
        <f t="shared" si="13"/>
        <v>1.635</v>
      </c>
      <c r="J38">
        <f t="shared" si="14"/>
        <v>1.962</v>
      </c>
      <c r="K38">
        <f t="shared" si="15"/>
        <v>1.1772</v>
      </c>
      <c r="N38">
        <f t="shared" si="0"/>
        <v>1.2</v>
      </c>
      <c r="O38">
        <f t="shared" si="16"/>
        <v>9.5541451020874</v>
      </c>
      <c r="P38">
        <f t="shared" si="17"/>
        <v>11.681435937134896</v>
      </c>
      <c r="Q38">
        <f t="shared" si="18"/>
        <v>7.0369406867219642</v>
      </c>
      <c r="T38">
        <f t="shared" si="1"/>
        <v>1.2</v>
      </c>
      <c r="U38" s="2">
        <f t="shared" si="1"/>
        <v>1.635</v>
      </c>
      <c r="V38" s="2">
        <f t="shared" si="2"/>
        <v>9.5541451020874</v>
      </c>
      <c r="Y38">
        <f t="shared" si="3"/>
        <v>1.2</v>
      </c>
      <c r="Z38">
        <f t="shared" si="4"/>
        <v>1.962</v>
      </c>
      <c r="AA38">
        <f t="shared" si="5"/>
        <v>11.681435937134896</v>
      </c>
      <c r="AC38">
        <f t="shared" si="6"/>
        <v>1.2</v>
      </c>
      <c r="AD38">
        <f t="shared" si="7"/>
        <v>1.1772</v>
      </c>
      <c r="AE38">
        <f t="shared" si="8"/>
        <v>7.0369406867219642</v>
      </c>
      <c r="AF38">
        <f t="shared" si="9"/>
        <v>5.8597406867219641</v>
      </c>
      <c r="AT38">
        <f t="shared" si="19"/>
        <v>1.2</v>
      </c>
      <c r="AU38">
        <f t="shared" si="20"/>
        <v>5.8597406867219641</v>
      </c>
      <c r="BB38">
        <f t="shared" si="10"/>
        <v>8.2528550059458912</v>
      </c>
      <c r="BC38">
        <f t="shared" si="11"/>
        <v>6.8712800059458914</v>
      </c>
    </row>
    <row r="39" spans="8:55" x14ac:dyDescent="0.3">
      <c r="H39">
        <f t="shared" si="12"/>
        <v>1.3</v>
      </c>
      <c r="I39">
        <f t="shared" si="13"/>
        <v>1.635</v>
      </c>
      <c r="J39">
        <f t="shared" si="14"/>
        <v>2.1255000000000002</v>
      </c>
      <c r="K39">
        <f t="shared" si="15"/>
        <v>1.381575</v>
      </c>
      <c r="N39">
        <f t="shared" si="0"/>
        <v>1.3</v>
      </c>
      <c r="O39">
        <f t="shared" si="16"/>
        <v>9.5105812701965089</v>
      </c>
      <c r="P39">
        <f t="shared" si="17"/>
        <v>12.636850447343637</v>
      </c>
      <c r="Q39">
        <f t="shared" si="18"/>
        <v>8.2528550059458912</v>
      </c>
      <c r="T39">
        <f t="shared" si="1"/>
        <v>1.3</v>
      </c>
      <c r="U39" s="2">
        <f t="shared" si="1"/>
        <v>1.635</v>
      </c>
      <c r="V39" s="2">
        <f t="shared" si="2"/>
        <v>9.5105812701965089</v>
      </c>
      <c r="Y39">
        <f t="shared" si="3"/>
        <v>1.3</v>
      </c>
      <c r="Z39">
        <f t="shared" si="4"/>
        <v>2.1255000000000002</v>
      </c>
      <c r="AA39">
        <f t="shared" si="5"/>
        <v>12.636850447343637</v>
      </c>
      <c r="AC39">
        <f t="shared" si="6"/>
        <v>1.3</v>
      </c>
      <c r="AD39">
        <f t="shared" si="7"/>
        <v>1.381575</v>
      </c>
      <c r="AE39">
        <f t="shared" si="8"/>
        <v>8.2528550059458912</v>
      </c>
      <c r="AF39">
        <f t="shared" si="9"/>
        <v>6.8712800059458914</v>
      </c>
      <c r="AT39">
        <f t="shared" si="19"/>
        <v>1.3</v>
      </c>
      <c r="AU39">
        <f t="shared" si="20"/>
        <v>6.8712800059458914</v>
      </c>
      <c r="BB39">
        <f t="shared" si="10"/>
        <v>9.564092957031237</v>
      </c>
      <c r="BC39">
        <f t="shared" si="11"/>
        <v>7.9617929570312373</v>
      </c>
    </row>
    <row r="40" spans="8:55" x14ac:dyDescent="0.3">
      <c r="H40">
        <f t="shared" si="12"/>
        <v>1.4000000000000001</v>
      </c>
      <c r="I40">
        <f t="shared" si="13"/>
        <v>1.635</v>
      </c>
      <c r="J40">
        <f t="shared" si="14"/>
        <v>2.2890000000000001</v>
      </c>
      <c r="K40">
        <f t="shared" si="15"/>
        <v>1.6023000000000001</v>
      </c>
      <c r="N40">
        <f t="shared" si="0"/>
        <v>1.4000000000000001</v>
      </c>
      <c r="O40">
        <f t="shared" si="16"/>
        <v>9.4638163885776461</v>
      </c>
      <c r="P40">
        <f t="shared" si="17"/>
        <v>13.587908574363288</v>
      </c>
      <c r="Q40">
        <f t="shared" si="18"/>
        <v>9.564092957031237</v>
      </c>
      <c r="T40">
        <f t="shared" si="1"/>
        <v>1.4000000000000001</v>
      </c>
      <c r="U40" s="2">
        <f t="shared" si="1"/>
        <v>1.635</v>
      </c>
      <c r="V40" s="2">
        <f t="shared" si="2"/>
        <v>9.4638163885776461</v>
      </c>
      <c r="Y40">
        <f t="shared" si="3"/>
        <v>1.4000000000000001</v>
      </c>
      <c r="Z40">
        <f t="shared" si="4"/>
        <v>2.2890000000000001</v>
      </c>
      <c r="AA40">
        <f t="shared" si="5"/>
        <v>13.587908574363288</v>
      </c>
      <c r="AC40">
        <f t="shared" si="6"/>
        <v>1.4000000000000001</v>
      </c>
      <c r="AD40">
        <f t="shared" si="7"/>
        <v>1.6023000000000001</v>
      </c>
      <c r="AE40">
        <f t="shared" si="8"/>
        <v>9.564092957031237</v>
      </c>
      <c r="AF40">
        <f t="shared" si="9"/>
        <v>7.9617929570312373</v>
      </c>
      <c r="AT40">
        <f t="shared" si="19"/>
        <v>1.4000000000000001</v>
      </c>
      <c r="AU40">
        <f t="shared" si="20"/>
        <v>7.9617929570312373</v>
      </c>
      <c r="BB40">
        <f t="shared" si="10"/>
        <v>10.970202896410454</v>
      </c>
      <c r="BC40">
        <f t="shared" si="11"/>
        <v>9.1308278964104534</v>
      </c>
    </row>
    <row r="41" spans="8:55" x14ac:dyDescent="0.3">
      <c r="H41">
        <f t="shared" si="12"/>
        <v>1.5000000000000002</v>
      </c>
      <c r="I41">
        <f t="shared" si="13"/>
        <v>1.635</v>
      </c>
      <c r="J41">
        <f t="shared" si="14"/>
        <v>2.4525000000000001</v>
      </c>
      <c r="K41">
        <f t="shared" si="15"/>
        <v>1.839375</v>
      </c>
      <c r="N41">
        <f t="shared" si="0"/>
        <v>1.5000000000000002</v>
      </c>
      <c r="O41">
        <f t="shared" si="16"/>
        <v>9.4139145149960015</v>
      </c>
      <c r="P41">
        <f t="shared" si="17"/>
        <v>14.534290213221052</v>
      </c>
      <c r="Q41">
        <f t="shared" si="18"/>
        <v>10.970202896410454</v>
      </c>
      <c r="T41">
        <f t="shared" si="1"/>
        <v>1.5000000000000002</v>
      </c>
      <c r="U41" s="2">
        <f t="shared" si="1"/>
        <v>1.635</v>
      </c>
      <c r="V41" s="2">
        <f t="shared" si="2"/>
        <v>9.4139145149960015</v>
      </c>
      <c r="Y41">
        <f t="shared" si="3"/>
        <v>1.5000000000000002</v>
      </c>
      <c r="Z41">
        <f t="shared" si="4"/>
        <v>2.4525000000000001</v>
      </c>
      <c r="AA41">
        <f t="shared" si="5"/>
        <v>14.534290213221052</v>
      </c>
      <c r="AC41">
        <f t="shared" si="6"/>
        <v>1.5000000000000002</v>
      </c>
      <c r="AD41">
        <f t="shared" si="7"/>
        <v>1.839375</v>
      </c>
      <c r="AE41">
        <f t="shared" si="8"/>
        <v>10.970202896410454</v>
      </c>
      <c r="AF41">
        <f t="shared" si="9"/>
        <v>9.1308278964104534</v>
      </c>
      <c r="AT41">
        <f t="shared" si="19"/>
        <v>1.5000000000000002</v>
      </c>
      <c r="AU41">
        <f t="shared" si="20"/>
        <v>9.1308278964104534</v>
      </c>
      <c r="BB41">
        <f t="shared" si="10"/>
        <v>12.470701490307539</v>
      </c>
      <c r="BC41">
        <f t="shared" si="11"/>
        <v>10.377901490307538</v>
      </c>
    </row>
    <row r="42" spans="8:55" x14ac:dyDescent="0.3">
      <c r="H42">
        <f t="shared" si="12"/>
        <v>1.6000000000000003</v>
      </c>
      <c r="I42">
        <f t="shared" si="13"/>
        <v>1.635</v>
      </c>
      <c r="J42">
        <f t="shared" si="14"/>
        <v>2.6160000000000001</v>
      </c>
      <c r="K42">
        <f t="shared" si="15"/>
        <v>2.0928</v>
      </c>
      <c r="N42">
        <f t="shared" si="0"/>
        <v>1.6000000000000003</v>
      </c>
      <c r="O42">
        <f t="shared" si="16"/>
        <v>9.3609436443979295</v>
      </c>
      <c r="P42">
        <f t="shared" si="17"/>
        <v>15.475681664720652</v>
      </c>
      <c r="Q42">
        <f t="shared" si="18"/>
        <v>12.470701490307539</v>
      </c>
      <c r="T42">
        <f t="shared" si="1"/>
        <v>1.6000000000000003</v>
      </c>
      <c r="U42" s="2">
        <f t="shared" si="1"/>
        <v>1.635</v>
      </c>
      <c r="V42" s="2">
        <f t="shared" si="2"/>
        <v>9.3609436443979295</v>
      </c>
      <c r="Y42">
        <f t="shared" si="3"/>
        <v>1.6000000000000003</v>
      </c>
      <c r="Z42">
        <f t="shared" si="4"/>
        <v>2.6160000000000001</v>
      </c>
      <c r="AA42">
        <f t="shared" si="5"/>
        <v>15.475681664720652</v>
      </c>
      <c r="AC42">
        <f t="shared" si="6"/>
        <v>1.6000000000000003</v>
      </c>
      <c r="AD42">
        <f t="shared" si="7"/>
        <v>2.0928</v>
      </c>
      <c r="AE42">
        <f t="shared" si="8"/>
        <v>12.470701490307539</v>
      </c>
      <c r="AF42">
        <f t="shared" si="9"/>
        <v>10.377901490307538</v>
      </c>
      <c r="AT42">
        <f t="shared" si="19"/>
        <v>1.6000000000000003</v>
      </c>
      <c r="AU42">
        <f t="shared" si="20"/>
        <v>10.377901490307538</v>
      </c>
      <c r="BB42">
        <f t="shared" si="10"/>
        <v>14.065074375001593</v>
      </c>
      <c r="BC42">
        <f t="shared" si="11"/>
        <v>11.702499375001594</v>
      </c>
    </row>
    <row r="43" spans="8:55" x14ac:dyDescent="0.3">
      <c r="H43">
        <f t="shared" si="12"/>
        <v>1.7000000000000004</v>
      </c>
      <c r="I43">
        <f t="shared" si="13"/>
        <v>1.635</v>
      </c>
      <c r="J43">
        <f t="shared" si="14"/>
        <v>2.7795000000000001</v>
      </c>
      <c r="K43">
        <f t="shared" si="15"/>
        <v>2.3625750000000001</v>
      </c>
      <c r="N43">
        <f t="shared" si="0"/>
        <v>1.7000000000000004</v>
      </c>
      <c r="O43">
        <f t="shared" si="16"/>
        <v>9.3049755141912662</v>
      </c>
      <c r="P43">
        <f t="shared" si="17"/>
        <v>16.411776029160446</v>
      </c>
      <c r="Q43">
        <f t="shared" si="18"/>
        <v>14.065074375001593</v>
      </c>
      <c r="T43">
        <f t="shared" si="1"/>
        <v>1.7000000000000004</v>
      </c>
      <c r="U43" s="2">
        <f t="shared" si="1"/>
        <v>1.635</v>
      </c>
      <c r="V43" s="2">
        <f t="shared" si="2"/>
        <v>9.3049755141912662</v>
      </c>
      <c r="Y43">
        <f t="shared" si="3"/>
        <v>1.7000000000000004</v>
      </c>
      <c r="Z43">
        <f t="shared" si="4"/>
        <v>2.7795000000000001</v>
      </c>
      <c r="AA43">
        <f t="shared" si="5"/>
        <v>16.411776029160446</v>
      </c>
      <c r="AC43">
        <f t="shared" si="6"/>
        <v>1.7000000000000004</v>
      </c>
      <c r="AD43">
        <f t="shared" si="7"/>
        <v>2.3625750000000001</v>
      </c>
      <c r="AE43">
        <f t="shared" si="8"/>
        <v>14.065074375001593</v>
      </c>
      <c r="AF43">
        <f t="shared" si="9"/>
        <v>11.702499375001594</v>
      </c>
      <c r="AT43">
        <f t="shared" si="19"/>
        <v>1.7000000000000004</v>
      </c>
      <c r="AU43">
        <f t="shared" si="20"/>
        <v>11.702499375001594</v>
      </c>
      <c r="BB43">
        <f t="shared" si="10"/>
        <v>15.752776855488595</v>
      </c>
      <c r="BC43">
        <f t="shared" si="11"/>
        <v>13.104076855488595</v>
      </c>
    </row>
    <row r="44" spans="8:55" x14ac:dyDescent="0.3">
      <c r="H44">
        <f t="shared" si="12"/>
        <v>1.8000000000000005</v>
      </c>
      <c r="I44">
        <f t="shared" si="13"/>
        <v>1.635</v>
      </c>
      <c r="J44">
        <f t="shared" si="14"/>
        <v>2.9430000000000001</v>
      </c>
      <c r="K44">
        <f t="shared" si="15"/>
        <v>2.6487000000000003</v>
      </c>
      <c r="N44">
        <f t="shared" si="0"/>
        <v>1.8000000000000005</v>
      </c>
      <c r="O44">
        <f t="shared" si="16"/>
        <v>9.2460854007306228</v>
      </c>
      <c r="P44">
        <f t="shared" si="17"/>
        <v>17.342273580579572</v>
      </c>
      <c r="Q44">
        <f t="shared" si="18"/>
        <v>15.752776855488595</v>
      </c>
      <c r="T44">
        <f t="shared" si="1"/>
        <v>1.8000000000000005</v>
      </c>
      <c r="U44" s="2">
        <f t="shared" si="1"/>
        <v>1.635</v>
      </c>
      <c r="V44" s="2">
        <f t="shared" si="2"/>
        <v>9.2460854007306228</v>
      </c>
      <c r="Y44">
        <f t="shared" si="3"/>
        <v>1.8000000000000005</v>
      </c>
      <c r="Z44">
        <f t="shared" si="4"/>
        <v>2.9430000000000001</v>
      </c>
      <c r="AA44">
        <f t="shared" si="5"/>
        <v>17.342273580579572</v>
      </c>
      <c r="AC44">
        <f t="shared" si="6"/>
        <v>1.8000000000000005</v>
      </c>
      <c r="AD44">
        <f t="shared" si="7"/>
        <v>2.6487000000000003</v>
      </c>
      <c r="AE44">
        <f t="shared" si="8"/>
        <v>15.752776855488595</v>
      </c>
      <c r="AF44">
        <f t="shared" si="9"/>
        <v>13.104076855488595</v>
      </c>
      <c r="AT44">
        <f t="shared" si="19"/>
        <v>1.8000000000000005</v>
      </c>
      <c r="AU44">
        <f t="shared" si="20"/>
        <v>13.104076855488595</v>
      </c>
      <c r="BB44">
        <f t="shared" si="10"/>
        <v>17.533234640550205</v>
      </c>
      <c r="BC44">
        <f t="shared" si="11"/>
        <v>14.582059640550206</v>
      </c>
    </row>
    <row r="45" spans="8:55" x14ac:dyDescent="0.3">
      <c r="H45">
        <f t="shared" si="12"/>
        <v>1.9000000000000006</v>
      </c>
      <c r="I45">
        <f t="shared" si="13"/>
        <v>1.635</v>
      </c>
      <c r="J45">
        <f t="shared" si="14"/>
        <v>3.1065</v>
      </c>
      <c r="K45">
        <f t="shared" si="15"/>
        <v>2.9511750000000001</v>
      </c>
      <c r="N45">
        <f t="shared" si="0"/>
        <v>1.9000000000000006</v>
      </c>
      <c r="O45">
        <f t="shared" si="16"/>
        <v>9.1843519079815898</v>
      </c>
      <c r="P45">
        <f t="shared" si="17"/>
        <v>18.266882120652635</v>
      </c>
      <c r="Q45">
        <f t="shared" si="18"/>
        <v>17.533234640550205</v>
      </c>
      <c r="T45">
        <f t="shared" si="1"/>
        <v>1.9000000000000006</v>
      </c>
      <c r="U45" s="2">
        <f t="shared" si="1"/>
        <v>1.635</v>
      </c>
      <c r="V45" s="2">
        <f t="shared" si="2"/>
        <v>9.1843519079815898</v>
      </c>
      <c r="Y45">
        <f t="shared" si="3"/>
        <v>1.9000000000000006</v>
      </c>
      <c r="Z45">
        <f t="shared" si="4"/>
        <v>3.1065</v>
      </c>
      <c r="AA45">
        <f t="shared" si="5"/>
        <v>18.266882120652635</v>
      </c>
      <c r="AC45">
        <f t="shared" si="6"/>
        <v>1.9000000000000006</v>
      </c>
      <c r="AD45">
        <f t="shared" si="7"/>
        <v>2.9511750000000001</v>
      </c>
      <c r="AE45">
        <f t="shared" si="8"/>
        <v>17.533234640550205</v>
      </c>
      <c r="AF45">
        <f t="shared" si="9"/>
        <v>14.582059640550206</v>
      </c>
      <c r="AT45">
        <f t="shared" si="19"/>
        <v>1.9000000000000006</v>
      </c>
      <c r="AU45">
        <f t="shared" si="20"/>
        <v>14.582059640550206</v>
      </c>
      <c r="BB45">
        <f t="shared" si="10"/>
        <v>19.405844612155377</v>
      </c>
      <c r="BC45">
        <f t="shared" si="11"/>
        <v>16.135844612155378</v>
      </c>
    </row>
    <row r="46" spans="8:55" x14ac:dyDescent="0.3">
      <c r="H46">
        <f t="shared" si="12"/>
        <v>2.0000000000000004</v>
      </c>
      <c r="I46">
        <f t="shared" si="13"/>
        <v>1.635</v>
      </c>
      <c r="J46">
        <f t="shared" si="14"/>
        <v>3.27</v>
      </c>
      <c r="K46">
        <f t="shared" si="15"/>
        <v>3.27</v>
      </c>
      <c r="N46">
        <f t="shared" si="0"/>
        <v>2.0000000000000004</v>
      </c>
      <c r="O46">
        <f t="shared" si="16"/>
        <v>9.1198567493605243</v>
      </c>
      <c r="P46">
        <f t="shared" si="17"/>
        <v>19.185317311450795</v>
      </c>
      <c r="Q46">
        <f t="shared" si="18"/>
        <v>19.405844612155377</v>
      </c>
      <c r="T46">
        <f t="shared" si="1"/>
        <v>2.0000000000000004</v>
      </c>
      <c r="U46" s="2">
        <f t="shared" si="1"/>
        <v>1.635</v>
      </c>
      <c r="V46" s="2">
        <f t="shared" si="2"/>
        <v>9.1198567493605243</v>
      </c>
      <c r="Y46">
        <f t="shared" si="3"/>
        <v>2.0000000000000004</v>
      </c>
      <c r="Z46">
        <f t="shared" si="4"/>
        <v>3.27</v>
      </c>
      <c r="AA46">
        <f t="shared" si="5"/>
        <v>19.185317311450795</v>
      </c>
      <c r="AC46">
        <f t="shared" si="6"/>
        <v>2.0000000000000004</v>
      </c>
      <c r="AD46">
        <f t="shared" si="7"/>
        <v>3.27</v>
      </c>
      <c r="AE46">
        <f t="shared" si="8"/>
        <v>19.405844612155377</v>
      </c>
      <c r="AF46">
        <f t="shared" si="9"/>
        <v>16.135844612155378</v>
      </c>
      <c r="AT46">
        <f t="shared" si="19"/>
        <v>2.0000000000000004</v>
      </c>
      <c r="AU46">
        <f t="shared" si="20"/>
        <v>16.135844612155378</v>
      </c>
      <c r="BB46">
        <f t="shared" si="10"/>
        <v>21.369975627047261</v>
      </c>
      <c r="BC46">
        <f t="shared" si="11"/>
        <v>17.764800627047261</v>
      </c>
    </row>
    <row r="47" spans="8:55" x14ac:dyDescent="0.3">
      <c r="H47">
        <f t="shared" si="12"/>
        <v>2.1000000000000005</v>
      </c>
      <c r="I47">
        <f t="shared" si="13"/>
        <v>1.635</v>
      </c>
      <c r="J47">
        <f t="shared" si="14"/>
        <v>3.4335</v>
      </c>
      <c r="K47">
        <f t="shared" si="15"/>
        <v>3.605175</v>
      </c>
      <c r="N47">
        <f t="shared" si="0"/>
        <v>2.1000000000000005</v>
      </c>
      <c r="O47">
        <f t="shared" si="16"/>
        <v>9.0526845237625615</v>
      </c>
      <c r="P47">
        <f t="shared" si="17"/>
        <v>20.097302986386847</v>
      </c>
      <c r="Q47">
        <f t="shared" si="18"/>
        <v>21.369975627047261</v>
      </c>
      <c r="T47">
        <f t="shared" si="1"/>
        <v>2.1000000000000005</v>
      </c>
      <c r="U47" s="2">
        <f t="shared" si="1"/>
        <v>1.635</v>
      </c>
      <c r="V47" s="2">
        <f t="shared" si="2"/>
        <v>9.0526845237625615</v>
      </c>
      <c r="Y47">
        <f t="shared" si="3"/>
        <v>2.1000000000000005</v>
      </c>
      <c r="Z47">
        <f t="shared" si="4"/>
        <v>3.4335</v>
      </c>
      <c r="AA47">
        <f t="shared" si="5"/>
        <v>20.097302986386847</v>
      </c>
      <c r="AC47">
        <f t="shared" si="6"/>
        <v>2.1000000000000005</v>
      </c>
      <c r="AD47">
        <f t="shared" si="7"/>
        <v>3.605175</v>
      </c>
      <c r="AE47">
        <f t="shared" si="8"/>
        <v>21.369975627047261</v>
      </c>
      <c r="AF47">
        <f t="shared" si="9"/>
        <v>17.764800627047261</v>
      </c>
      <c r="BB47">
        <f t="shared" si="10"/>
        <v>23.424969348304757</v>
      </c>
      <c r="BC47">
        <f t="shared" si="11"/>
        <v>19.468269348304755</v>
      </c>
    </row>
    <row r="48" spans="8:55" x14ac:dyDescent="0.3">
      <c r="H48">
        <f t="shared" si="12"/>
        <v>2.2000000000000006</v>
      </c>
      <c r="I48">
        <f t="shared" si="13"/>
        <v>1.635</v>
      </c>
      <c r="J48">
        <f t="shared" si="14"/>
        <v>3.597</v>
      </c>
      <c r="K48">
        <f t="shared" si="15"/>
        <v>3.9567000000000001</v>
      </c>
      <c r="N48">
        <f t="shared" si="0"/>
        <v>2.2000000000000006</v>
      </c>
      <c r="O48">
        <f t="shared" si="16"/>
        <v>8.9829224867993496</v>
      </c>
      <c r="P48">
        <f t="shared" si="17"/>
        <v>21.002571438763102</v>
      </c>
      <c r="Q48">
        <f t="shared" si="18"/>
        <v>23.424969348304757</v>
      </c>
      <c r="T48">
        <f t="shared" si="1"/>
        <v>2.2000000000000006</v>
      </c>
      <c r="U48" s="2">
        <f t="shared" si="1"/>
        <v>1.635</v>
      </c>
      <c r="V48" s="2">
        <f t="shared" si="2"/>
        <v>8.9829224867993496</v>
      </c>
      <c r="Y48">
        <f t="shared" si="3"/>
        <v>2.2000000000000006</v>
      </c>
      <c r="Z48">
        <f t="shared" si="4"/>
        <v>3.597</v>
      </c>
      <c r="AA48">
        <f t="shared" si="5"/>
        <v>21.002571438763102</v>
      </c>
      <c r="AC48">
        <f t="shared" si="6"/>
        <v>2.2000000000000006</v>
      </c>
      <c r="AD48">
        <f t="shared" si="7"/>
        <v>3.9567000000000001</v>
      </c>
      <c r="AE48">
        <f t="shared" si="8"/>
        <v>23.424969348304757</v>
      </c>
      <c r="AF48">
        <f t="shared" si="9"/>
        <v>19.468269348304755</v>
      </c>
      <c r="BB48">
        <f t="shared" si="10"/>
        <v>25.570141104615065</v>
      </c>
      <c r="BC48">
        <f t="shared" si="11"/>
        <v>21.245566104615065</v>
      </c>
    </row>
    <row r="49" spans="8:55" x14ac:dyDescent="0.3">
      <c r="H49">
        <f t="shared" si="12"/>
        <v>2.3000000000000007</v>
      </c>
      <c r="I49">
        <f t="shared" si="13"/>
        <v>1.635</v>
      </c>
      <c r="J49">
        <f t="shared" si="14"/>
        <v>3.7605</v>
      </c>
      <c r="K49">
        <f t="shared" si="15"/>
        <v>4.3245750000000003</v>
      </c>
      <c r="N49">
        <f t="shared" si="0"/>
        <v>2.3000000000000007</v>
      </c>
      <c r="O49">
        <f t="shared" si="16"/>
        <v>8.9106603182700734</v>
      </c>
      <c r="P49">
        <f t="shared" si="17"/>
        <v>21.900863687443035</v>
      </c>
      <c r="Q49">
        <f t="shared" si="18"/>
        <v>25.570141104615065</v>
      </c>
      <c r="T49">
        <f t="shared" si="1"/>
        <v>2.3000000000000007</v>
      </c>
      <c r="U49" s="2">
        <f t="shared" si="1"/>
        <v>1.635</v>
      </c>
      <c r="V49" s="2">
        <f t="shared" si="2"/>
        <v>8.9106603182700734</v>
      </c>
      <c r="Y49">
        <f t="shared" si="3"/>
        <v>2.3000000000000007</v>
      </c>
      <c r="Z49">
        <f t="shared" si="4"/>
        <v>3.7605</v>
      </c>
      <c r="AA49">
        <f t="shared" si="5"/>
        <v>21.900863687443035</v>
      </c>
      <c r="AC49">
        <f t="shared" si="6"/>
        <v>2.3000000000000007</v>
      </c>
      <c r="AD49">
        <f t="shared" si="7"/>
        <v>4.3245750000000003</v>
      </c>
      <c r="AE49">
        <f t="shared" si="8"/>
        <v>25.570141104615065</v>
      </c>
      <c r="AF49">
        <f t="shared" si="9"/>
        <v>21.245566104615065</v>
      </c>
      <c r="BB49">
        <f t="shared" si="10"/>
        <v>27.804780774950718</v>
      </c>
      <c r="BC49">
        <f t="shared" si="11"/>
        <v>23.095980774950718</v>
      </c>
    </row>
    <row r="50" spans="8:55" x14ac:dyDescent="0.3">
      <c r="H50">
        <f t="shared" si="12"/>
        <v>2.4000000000000008</v>
      </c>
      <c r="I50">
        <f t="shared" si="13"/>
        <v>1.635</v>
      </c>
      <c r="J50">
        <f t="shared" si="14"/>
        <v>3.9239999999999999</v>
      </c>
      <c r="K50">
        <f t="shared" si="15"/>
        <v>4.7088000000000001</v>
      </c>
      <c r="N50">
        <f t="shared" si="0"/>
        <v>2.4000000000000008</v>
      </c>
      <c r="O50">
        <f t="shared" si="16"/>
        <v>8.8359898868847289</v>
      </c>
      <c r="P50">
        <f t="shared" si="17"/>
        <v>22.791929719270044</v>
      </c>
      <c r="Q50">
        <f t="shared" si="18"/>
        <v>27.804780774950718</v>
      </c>
      <c r="T50">
        <f t="shared" si="1"/>
        <v>2.4000000000000008</v>
      </c>
      <c r="U50" s="2">
        <f t="shared" si="1"/>
        <v>1.635</v>
      </c>
      <c r="V50" s="2">
        <f t="shared" si="2"/>
        <v>8.8359898868847289</v>
      </c>
      <c r="Y50">
        <f t="shared" si="3"/>
        <v>2.4000000000000008</v>
      </c>
      <c r="Z50">
        <f t="shared" si="4"/>
        <v>3.9239999999999999</v>
      </c>
      <c r="AA50">
        <f t="shared" si="5"/>
        <v>22.791929719270044</v>
      </c>
      <c r="AC50">
        <f t="shared" si="6"/>
        <v>2.4000000000000008</v>
      </c>
      <c r="AD50">
        <f t="shared" si="7"/>
        <v>4.7088000000000001</v>
      </c>
      <c r="AE50">
        <f t="shared" si="8"/>
        <v>27.804780774950718</v>
      </c>
      <c r="AF50">
        <f t="shared" si="9"/>
        <v>23.095980774950718</v>
      </c>
      <c r="BB50">
        <f t="shared" si="10"/>
        <v>30.128153696312147</v>
      </c>
      <c r="BC50">
        <f t="shared" si="11"/>
        <v>25.018778696312147</v>
      </c>
    </row>
    <row r="51" spans="8:55" x14ac:dyDescent="0.3">
      <c r="H51">
        <f t="shared" si="12"/>
        <v>2.5000000000000009</v>
      </c>
      <c r="I51">
        <f t="shared" si="13"/>
        <v>1.635</v>
      </c>
      <c r="J51">
        <f t="shared" si="14"/>
        <v>4.0875000000000004</v>
      </c>
      <c r="K51">
        <f t="shared" si="15"/>
        <v>5.109375</v>
      </c>
      <c r="N51">
        <f t="shared" si="0"/>
        <v>2.5000000000000009</v>
      </c>
      <c r="O51">
        <f t="shared" si="16"/>
        <v>8.7590050132474353</v>
      </c>
      <c r="P51">
        <f t="shared" si="17"/>
        <v>23.675528707958517</v>
      </c>
      <c r="Q51">
        <f t="shared" si="18"/>
        <v>30.128153696312147</v>
      </c>
      <c r="T51">
        <f t="shared" si="1"/>
        <v>2.5000000000000009</v>
      </c>
      <c r="U51" s="2">
        <f t="shared" si="1"/>
        <v>1.635</v>
      </c>
      <c r="V51" s="2">
        <f t="shared" si="2"/>
        <v>8.7590050132474353</v>
      </c>
      <c r="Y51">
        <f t="shared" si="3"/>
        <v>2.5000000000000009</v>
      </c>
      <c r="Z51">
        <f t="shared" si="4"/>
        <v>4.0875000000000004</v>
      </c>
      <c r="AA51">
        <f t="shared" si="5"/>
        <v>23.675528707958517</v>
      </c>
      <c r="AC51">
        <f t="shared" si="6"/>
        <v>2.5000000000000009</v>
      </c>
      <c r="AD51">
        <f t="shared" si="7"/>
        <v>5.109375</v>
      </c>
      <c r="AE51">
        <f t="shared" si="8"/>
        <v>30.128153696312147</v>
      </c>
      <c r="AF51">
        <f t="shared" si="9"/>
        <v>25.018778696312147</v>
      </c>
      <c r="BB51">
        <f t="shared" si="10"/>
        <v>32.539501592174233</v>
      </c>
      <c r="BC51">
        <f t="shared" si="11"/>
        <v>27.013201592174234</v>
      </c>
    </row>
    <row r="52" spans="8:55" x14ac:dyDescent="0.3">
      <c r="H52">
        <f t="shared" si="12"/>
        <v>2.600000000000001</v>
      </c>
      <c r="I52">
        <f t="shared" si="13"/>
        <v>1.635</v>
      </c>
      <c r="J52">
        <f t="shared" si="14"/>
        <v>4.2510000000000003</v>
      </c>
      <c r="K52">
        <f t="shared" si="15"/>
        <v>5.5263</v>
      </c>
      <c r="N52">
        <f t="shared" si="0"/>
        <v>2.600000000000001</v>
      </c>
      <c r="O52">
        <f t="shared" si="16"/>
        <v>8.6798012320904121</v>
      </c>
      <c r="P52">
        <f t="shared" si="17"/>
        <v>24.55142920928326</v>
      </c>
      <c r="Q52">
        <f t="shared" si="18"/>
        <v>32.539501592174233</v>
      </c>
      <c r="T52">
        <f t="shared" si="1"/>
        <v>2.600000000000001</v>
      </c>
      <c r="U52" s="2">
        <f t="shared" si="1"/>
        <v>1.635</v>
      </c>
      <c r="V52" s="2">
        <f t="shared" si="2"/>
        <v>8.6798012320904121</v>
      </c>
      <c r="Y52">
        <f t="shared" si="3"/>
        <v>2.600000000000001</v>
      </c>
      <c r="Z52">
        <f t="shared" si="4"/>
        <v>4.2510000000000003</v>
      </c>
      <c r="AA52">
        <f t="shared" si="5"/>
        <v>24.55142920928326</v>
      </c>
      <c r="AC52">
        <f t="shared" si="6"/>
        <v>2.600000000000001</v>
      </c>
      <c r="AD52">
        <f t="shared" si="7"/>
        <v>5.5263</v>
      </c>
      <c r="AE52">
        <f t="shared" si="8"/>
        <v>32.539501592174233</v>
      </c>
      <c r="AF52">
        <f t="shared" si="9"/>
        <v>27.013201592174234</v>
      </c>
      <c r="BB52">
        <f t="shared" si="10"/>
        <v>35.038043519263013</v>
      </c>
      <c r="BC52">
        <f t="shared" si="11"/>
        <v>29.078468519263012</v>
      </c>
    </row>
    <row r="53" spans="8:55" x14ac:dyDescent="0.3">
      <c r="H53">
        <f t="shared" si="12"/>
        <v>2.7000000000000011</v>
      </c>
      <c r="I53">
        <f t="shared" si="13"/>
        <v>1.635</v>
      </c>
      <c r="J53">
        <f t="shared" si="14"/>
        <v>4.4145000000000003</v>
      </c>
      <c r="K53">
        <f t="shared" si="15"/>
        <v>5.9595750000000001</v>
      </c>
      <c r="N53">
        <f t="shared" si="0"/>
        <v>2.7000000000000011</v>
      </c>
      <c r="O53">
        <f t="shared" si="16"/>
        <v>8.5984755547260061</v>
      </c>
      <c r="P53">
        <f t="shared" si="17"/>
        <v>25.4194093324923</v>
      </c>
      <c r="Q53">
        <f t="shared" si="18"/>
        <v>35.038043519263013</v>
      </c>
      <c r="T53">
        <f t="shared" si="1"/>
        <v>2.7000000000000011</v>
      </c>
      <c r="U53" s="2">
        <f t="shared" si="1"/>
        <v>1.635</v>
      </c>
      <c r="V53" s="2">
        <f t="shared" si="2"/>
        <v>8.5984755547260061</v>
      </c>
      <c r="Y53">
        <f t="shared" si="3"/>
        <v>2.7000000000000011</v>
      </c>
      <c r="Z53">
        <f t="shared" si="4"/>
        <v>4.4145000000000003</v>
      </c>
      <c r="AA53">
        <f t="shared" si="5"/>
        <v>25.4194093324923</v>
      </c>
      <c r="AC53">
        <f t="shared" si="6"/>
        <v>2.7000000000000011</v>
      </c>
      <c r="AD53">
        <f t="shared" si="7"/>
        <v>5.9595750000000001</v>
      </c>
      <c r="AE53">
        <f t="shared" si="8"/>
        <v>35.038043519263013</v>
      </c>
      <c r="AF53">
        <f t="shared" si="9"/>
        <v>29.078468519263012</v>
      </c>
      <c r="BB53">
        <f t="shared" si="10"/>
        <v>37.622976830285872</v>
      </c>
      <c r="BC53">
        <f t="shared" si="11"/>
        <v>31.213776830285873</v>
      </c>
    </row>
    <row r="54" spans="8:55" x14ac:dyDescent="0.3">
      <c r="H54">
        <f t="shared" si="12"/>
        <v>2.8000000000000012</v>
      </c>
      <c r="I54">
        <f t="shared" si="13"/>
        <v>1.635</v>
      </c>
      <c r="J54">
        <f t="shared" si="14"/>
        <v>4.5780000000000003</v>
      </c>
      <c r="K54">
        <f t="shared" si="15"/>
        <v>6.4092000000000002</v>
      </c>
      <c r="N54">
        <f t="shared" si="0"/>
        <v>2.8000000000000012</v>
      </c>
      <c r="O54">
        <f t="shared" si="16"/>
        <v>8.5151262326556552</v>
      </c>
      <c r="P54">
        <f t="shared" si="17"/>
        <v>26.279256887964902</v>
      </c>
      <c r="Q54">
        <f t="shared" si="18"/>
        <v>37.622976830285872</v>
      </c>
      <c r="T54">
        <f t="shared" si="1"/>
        <v>2.8000000000000012</v>
      </c>
      <c r="U54" s="2">
        <f t="shared" si="1"/>
        <v>1.635</v>
      </c>
      <c r="V54" s="2">
        <f t="shared" si="2"/>
        <v>8.5151262326556552</v>
      </c>
      <c r="Y54">
        <f t="shared" si="3"/>
        <v>2.8000000000000012</v>
      </c>
      <c r="Z54">
        <f t="shared" si="4"/>
        <v>4.5780000000000003</v>
      </c>
      <c r="AA54">
        <f t="shared" si="5"/>
        <v>26.279256887964902</v>
      </c>
      <c r="AC54">
        <f t="shared" si="6"/>
        <v>2.8000000000000012</v>
      </c>
      <c r="AD54">
        <f t="shared" si="7"/>
        <v>6.4092000000000002</v>
      </c>
      <c r="AE54">
        <f t="shared" si="8"/>
        <v>37.622976830285872</v>
      </c>
      <c r="AF54">
        <f t="shared" si="9"/>
        <v>31.213776830285873</v>
      </c>
      <c r="BB54">
        <f t="shared" si="10"/>
        <v>40.29347815024564</v>
      </c>
      <c r="BC54">
        <f t="shared" si="11"/>
        <v>33.418303150245642</v>
      </c>
    </row>
    <row r="55" spans="8:55" x14ac:dyDescent="0.3">
      <c r="H55">
        <f t="shared" si="12"/>
        <v>2.9000000000000012</v>
      </c>
      <c r="I55">
        <f t="shared" si="13"/>
        <v>1.635</v>
      </c>
      <c r="J55">
        <f t="shared" si="14"/>
        <v>4.7415000000000003</v>
      </c>
      <c r="K55">
        <f t="shared" si="15"/>
        <v>6.8751750000000005</v>
      </c>
      <c r="N55">
        <f t="shared" si="0"/>
        <v>2.9000000000000012</v>
      </c>
      <c r="O55">
        <f t="shared" si="16"/>
        <v>8.4298525232409141</v>
      </c>
      <c r="P55">
        <f t="shared" si="17"/>
        <v>27.130769511230469</v>
      </c>
      <c r="Q55">
        <f t="shared" si="18"/>
        <v>40.29347815024564</v>
      </c>
      <c r="T55">
        <f t="shared" si="1"/>
        <v>2.9000000000000012</v>
      </c>
      <c r="U55" s="2">
        <f t="shared" si="1"/>
        <v>1.635</v>
      </c>
      <c r="V55" s="2">
        <f t="shared" si="2"/>
        <v>8.4298525232409141</v>
      </c>
      <c r="Y55">
        <f t="shared" si="3"/>
        <v>2.9000000000000012</v>
      </c>
      <c r="Z55">
        <f t="shared" si="4"/>
        <v>4.7415000000000003</v>
      </c>
      <c r="AA55">
        <f t="shared" si="5"/>
        <v>27.130769511230469</v>
      </c>
      <c r="AC55">
        <f t="shared" si="6"/>
        <v>2.9000000000000012</v>
      </c>
      <c r="AD55">
        <f t="shared" si="7"/>
        <v>6.8751750000000005</v>
      </c>
      <c r="AE55">
        <f t="shared" si="8"/>
        <v>40.29347815024564</v>
      </c>
      <c r="AF55">
        <f t="shared" si="9"/>
        <v>33.418303150245642</v>
      </c>
      <c r="BB55">
        <f t="shared" si="10"/>
        <v>43.048704363984889</v>
      </c>
      <c r="BC55">
        <f t="shared" si="11"/>
        <v>35.691204363984887</v>
      </c>
    </row>
    <row r="56" spans="8:55" x14ac:dyDescent="0.3">
      <c r="H56">
        <f t="shared" si="12"/>
        <v>3.0000000000000013</v>
      </c>
      <c r="I56">
        <f t="shared" si="13"/>
        <v>1.635</v>
      </c>
      <c r="J56">
        <f t="shared" si="14"/>
        <v>4.9050000000000002</v>
      </c>
      <c r="K56">
        <f t="shared" si="15"/>
        <v>7.3575000000000008</v>
      </c>
      <c r="N56">
        <f t="shared" si="0"/>
        <v>3.0000000000000013</v>
      </c>
      <c r="O56">
        <f t="shared" si="16"/>
        <v>8.3427544583034532</v>
      </c>
      <c r="P56">
        <f t="shared" si="17"/>
        <v>27.97375476355456</v>
      </c>
      <c r="Q56">
        <f t="shared" si="18"/>
        <v>43.048704363984889</v>
      </c>
      <c r="T56">
        <f t="shared" si="1"/>
        <v>3.0000000000000013</v>
      </c>
      <c r="U56" s="2">
        <f t="shared" si="1"/>
        <v>1.635</v>
      </c>
      <c r="V56" s="2">
        <f t="shared" si="2"/>
        <v>8.3427544583034532</v>
      </c>
      <c r="Y56">
        <f t="shared" si="3"/>
        <v>3.0000000000000013</v>
      </c>
      <c r="Z56">
        <f t="shared" si="4"/>
        <v>4.9050000000000002</v>
      </c>
      <c r="AA56">
        <f t="shared" si="5"/>
        <v>27.97375476355456</v>
      </c>
      <c r="AC56">
        <f t="shared" si="6"/>
        <v>3.0000000000000013</v>
      </c>
      <c r="AD56">
        <f t="shared" si="7"/>
        <v>7.3575000000000008</v>
      </c>
      <c r="AE56">
        <f t="shared" si="8"/>
        <v>43.048704363984889</v>
      </c>
      <c r="AF56">
        <f t="shared" si="9"/>
        <v>35.691204363984887</v>
      </c>
      <c r="BB56">
        <f t="shared" si="10"/>
        <v>45.88779361263186</v>
      </c>
      <c r="BC56">
        <f t="shared" si="11"/>
        <v>38.03161861263186</v>
      </c>
    </row>
    <row r="57" spans="8:55" x14ac:dyDescent="0.3">
      <c r="H57">
        <f t="shared" si="12"/>
        <v>3.1000000000000014</v>
      </c>
      <c r="I57">
        <f t="shared" si="13"/>
        <v>1.635</v>
      </c>
      <c r="J57">
        <f t="shared" si="14"/>
        <v>5.0685000000000002</v>
      </c>
      <c r="K57">
        <f t="shared" si="15"/>
        <v>7.8561750000000012</v>
      </c>
      <c r="N57">
        <f t="shared" si="0"/>
        <v>3.1000000000000014</v>
      </c>
      <c r="O57">
        <f t="shared" si="16"/>
        <v>8.253932616478437</v>
      </c>
      <c r="P57">
        <f t="shared" si="17"/>
        <v>28.808030209384906</v>
      </c>
      <c r="Q57">
        <f t="shared" si="18"/>
        <v>45.88779361263186</v>
      </c>
      <c r="T57">
        <f t="shared" si="1"/>
        <v>3.1000000000000014</v>
      </c>
      <c r="U57" s="2">
        <f t="shared" si="1"/>
        <v>1.635</v>
      </c>
      <c r="V57" s="2">
        <f t="shared" si="2"/>
        <v>8.253932616478437</v>
      </c>
      <c r="Y57">
        <f t="shared" si="3"/>
        <v>3.1000000000000014</v>
      </c>
      <c r="Z57">
        <f t="shared" si="4"/>
        <v>5.0685000000000002</v>
      </c>
      <c r="AA57">
        <f t="shared" si="5"/>
        <v>28.808030209384906</v>
      </c>
      <c r="AC57">
        <f t="shared" si="6"/>
        <v>3.1000000000000014</v>
      </c>
      <c r="AD57">
        <f t="shared" si="7"/>
        <v>7.8561750000000012</v>
      </c>
      <c r="AE57">
        <f t="shared" si="8"/>
        <v>45.88779361263186</v>
      </c>
      <c r="AF57">
        <f t="shared" si="9"/>
        <v>38.03161861263186</v>
      </c>
      <c r="BB57">
        <f t="shared" si="10"/>
        <v>48.809866296652743</v>
      </c>
      <c r="BC57">
        <f t="shared" si="11"/>
        <v>40.438666296652741</v>
      </c>
    </row>
    <row r="58" spans="8:55" x14ac:dyDescent="0.3">
      <c r="H58">
        <f t="shared" si="12"/>
        <v>3.2000000000000015</v>
      </c>
      <c r="I58">
        <f t="shared" si="13"/>
        <v>1.635</v>
      </c>
      <c r="J58">
        <f t="shared" si="14"/>
        <v>5.2320000000000002</v>
      </c>
      <c r="K58">
        <f t="shared" si="15"/>
        <v>8.3712000000000018</v>
      </c>
      <c r="N58">
        <f t="shared" si="0"/>
        <v>3.2000000000000015</v>
      </c>
      <c r="O58">
        <f t="shared" si="16"/>
        <v>8.1634879000995859</v>
      </c>
      <c r="P58">
        <f t="shared" si="17"/>
        <v>29.633423471032749</v>
      </c>
      <c r="Q58">
        <f t="shared" si="18"/>
        <v>48.809866296652743</v>
      </c>
      <c r="T58">
        <f t="shared" si="1"/>
        <v>3.2000000000000015</v>
      </c>
      <c r="U58" s="2">
        <f t="shared" si="1"/>
        <v>1.635</v>
      </c>
      <c r="V58" s="2">
        <f t="shared" si="2"/>
        <v>8.1634879000995859</v>
      </c>
      <c r="Y58">
        <f t="shared" si="3"/>
        <v>3.2000000000000015</v>
      </c>
      <c r="Z58">
        <f t="shared" si="4"/>
        <v>5.2320000000000002</v>
      </c>
      <c r="AA58">
        <f t="shared" si="5"/>
        <v>29.633423471032749</v>
      </c>
      <c r="AC58">
        <f t="shared" si="6"/>
        <v>3.2000000000000015</v>
      </c>
      <c r="AD58">
        <f t="shared" si="7"/>
        <v>8.3712000000000018</v>
      </c>
      <c r="AE58">
        <f t="shared" si="8"/>
        <v>48.809866296652743</v>
      </c>
      <c r="AF58">
        <f t="shared" si="9"/>
        <v>40.438666296652741</v>
      </c>
      <c r="BB58">
        <f t="shared" si="10"/>
        <v>51.814026083256515</v>
      </c>
      <c r="BC58">
        <f t="shared" si="11"/>
        <v>42.911451083256509</v>
      </c>
    </row>
    <row r="59" spans="8:55" x14ac:dyDescent="0.3">
      <c r="H59">
        <f t="shared" si="12"/>
        <v>3.3000000000000016</v>
      </c>
      <c r="I59">
        <f t="shared" si="13"/>
        <v>1.635</v>
      </c>
      <c r="J59">
        <f t="shared" si="14"/>
        <v>5.3955000000000002</v>
      </c>
      <c r="K59">
        <f t="shared" si="15"/>
        <v>8.9025750000000023</v>
      </c>
      <c r="N59">
        <f t="shared" si="0"/>
        <v>3.3000000000000016</v>
      </c>
      <c r="O59">
        <f t="shared" si="16"/>
        <v>8.0715213173449385</v>
      </c>
      <c r="P59">
        <f t="shared" si="17"/>
        <v>30.449772261042707</v>
      </c>
      <c r="Q59">
        <f t="shared" si="18"/>
        <v>51.814026083256515</v>
      </c>
      <c r="T59">
        <f t="shared" si="1"/>
        <v>3.3000000000000016</v>
      </c>
      <c r="U59" s="2">
        <f t="shared" si="1"/>
        <v>1.635</v>
      </c>
      <c r="V59" s="2">
        <f t="shared" si="2"/>
        <v>8.0715213173449385</v>
      </c>
      <c r="Y59">
        <f t="shared" si="3"/>
        <v>3.3000000000000016</v>
      </c>
      <c r="Z59">
        <f t="shared" si="4"/>
        <v>5.3955000000000002</v>
      </c>
      <c r="AA59">
        <f t="shared" si="5"/>
        <v>30.449772261042707</v>
      </c>
      <c r="AC59">
        <f t="shared" si="6"/>
        <v>3.3000000000000016</v>
      </c>
      <c r="AD59">
        <f t="shared" si="7"/>
        <v>8.9025750000000023</v>
      </c>
      <c r="AE59">
        <f t="shared" si="8"/>
        <v>51.814026083256515</v>
      </c>
      <c r="AF59">
        <f t="shared" si="9"/>
        <v>42.911451083256509</v>
      </c>
      <c r="BB59">
        <f t="shared" si="10"/>
        <v>54.899360915947511</v>
      </c>
      <c r="BC59">
        <f t="shared" si="11"/>
        <v>45.449060915947513</v>
      </c>
    </row>
    <row r="60" spans="8:55" x14ac:dyDescent="0.3">
      <c r="H60">
        <f t="shared" si="12"/>
        <v>3.4000000000000017</v>
      </c>
      <c r="I60">
        <f t="shared" si="13"/>
        <v>1.635</v>
      </c>
      <c r="J60">
        <f t="shared" si="14"/>
        <v>5.5590000000000002</v>
      </c>
      <c r="K60">
        <f t="shared" si="15"/>
        <v>9.4503000000000021</v>
      </c>
      <c r="N60">
        <f t="shared" si="0"/>
        <v>3.4000000000000017</v>
      </c>
      <c r="O60">
        <f t="shared" si="16"/>
        <v>7.9781337703203938</v>
      </c>
      <c r="P60">
        <f t="shared" si="17"/>
        <v>31.256924392777201</v>
      </c>
      <c r="Q60">
        <f t="shared" si="18"/>
        <v>54.899360915947511</v>
      </c>
      <c r="T60">
        <f t="shared" si="1"/>
        <v>3.4000000000000017</v>
      </c>
      <c r="U60" s="2">
        <f t="shared" si="1"/>
        <v>1.635</v>
      </c>
      <c r="V60" s="2">
        <f t="shared" si="2"/>
        <v>7.9781337703203938</v>
      </c>
      <c r="Y60">
        <f t="shared" si="3"/>
        <v>3.4000000000000017</v>
      </c>
      <c r="Z60">
        <f t="shared" si="4"/>
        <v>5.5590000000000002</v>
      </c>
      <c r="AA60">
        <f t="shared" si="5"/>
        <v>31.256924392777201</v>
      </c>
      <c r="AC60">
        <f t="shared" si="6"/>
        <v>3.4000000000000017</v>
      </c>
      <c r="AD60">
        <f t="shared" si="7"/>
        <v>9.4503000000000021</v>
      </c>
      <c r="AE60">
        <f t="shared" si="8"/>
        <v>54.899360915947511</v>
      </c>
      <c r="AF60">
        <f t="shared" si="9"/>
        <v>45.449060915947513</v>
      </c>
      <c r="BB60">
        <f t="shared" si="10"/>
        <v>58.064944024076837</v>
      </c>
      <c r="BC60">
        <f t="shared" si="11"/>
        <v>48.050569024076836</v>
      </c>
    </row>
    <row r="61" spans="8:55" x14ac:dyDescent="0.3">
      <c r="H61">
        <f t="shared" si="12"/>
        <v>3.5000000000000018</v>
      </c>
      <c r="I61">
        <f t="shared" si="13"/>
        <v>1.635</v>
      </c>
      <c r="J61">
        <f t="shared" si="14"/>
        <v>5.7225000000000001</v>
      </c>
      <c r="K61">
        <f t="shared" si="15"/>
        <v>10.014375000000003</v>
      </c>
      <c r="N61">
        <f t="shared" si="0"/>
        <v>3.5000000000000018</v>
      </c>
      <c r="O61">
        <f t="shared" si="16"/>
        <v>7.8834258497039347</v>
      </c>
      <c r="P61">
        <f t="shared" si="17"/>
        <v>32.054737769809243</v>
      </c>
      <c r="Q61">
        <f t="shared" si="18"/>
        <v>58.064944024076837</v>
      </c>
      <c r="T61">
        <f t="shared" si="1"/>
        <v>3.5000000000000018</v>
      </c>
      <c r="U61" s="2">
        <f t="shared" si="1"/>
        <v>1.635</v>
      </c>
      <c r="V61" s="2">
        <f t="shared" si="2"/>
        <v>7.8834258497039347</v>
      </c>
      <c r="Y61">
        <f t="shared" si="3"/>
        <v>3.5000000000000018</v>
      </c>
      <c r="Z61">
        <f t="shared" si="4"/>
        <v>5.7225000000000001</v>
      </c>
      <c r="AA61">
        <f t="shared" si="5"/>
        <v>32.054737769809243</v>
      </c>
      <c r="AC61">
        <f t="shared" si="6"/>
        <v>3.5000000000000018</v>
      </c>
      <c r="AD61">
        <f t="shared" si="7"/>
        <v>10.014375000000003</v>
      </c>
      <c r="AE61">
        <f t="shared" si="8"/>
        <v>58.064944024076837</v>
      </c>
      <c r="AF61">
        <f t="shared" si="9"/>
        <v>48.050569024076836</v>
      </c>
      <c r="BB61">
        <f t="shared" si="10"/>
        <v>61.30983493030628</v>
      </c>
      <c r="BC61">
        <f t="shared" si="11"/>
        <v>50.715034930306274</v>
      </c>
    </row>
    <row r="62" spans="8:55" x14ac:dyDescent="0.3">
      <c r="H62">
        <f t="shared" si="12"/>
        <v>3.6000000000000019</v>
      </c>
      <c r="I62">
        <f t="shared" si="13"/>
        <v>1.635</v>
      </c>
      <c r="J62">
        <f t="shared" si="14"/>
        <v>5.8860000000000001</v>
      </c>
      <c r="K62">
        <f t="shared" si="15"/>
        <v>10.594800000000003</v>
      </c>
      <c r="N62">
        <f t="shared" si="0"/>
        <v>3.6000000000000019</v>
      </c>
      <c r="O62">
        <f t="shared" si="16"/>
        <v>7.7874976365177897</v>
      </c>
      <c r="P62">
        <f t="shared" si="17"/>
        <v>32.843080354779637</v>
      </c>
      <c r="Q62">
        <f t="shared" si="18"/>
        <v>61.30983493030628</v>
      </c>
      <c r="T62">
        <f t="shared" si="1"/>
        <v>3.6000000000000019</v>
      </c>
      <c r="U62" s="2">
        <f t="shared" si="1"/>
        <v>1.635</v>
      </c>
      <c r="V62" s="2">
        <f t="shared" si="2"/>
        <v>7.7874976365177897</v>
      </c>
      <c r="Y62">
        <f t="shared" si="3"/>
        <v>3.6000000000000019</v>
      </c>
      <c r="Z62">
        <f t="shared" si="4"/>
        <v>5.8860000000000001</v>
      </c>
      <c r="AA62">
        <f t="shared" si="5"/>
        <v>32.843080354779637</v>
      </c>
      <c r="AC62">
        <f t="shared" si="6"/>
        <v>3.6000000000000019</v>
      </c>
      <c r="AD62">
        <f t="shared" si="7"/>
        <v>10.594800000000003</v>
      </c>
      <c r="AE62">
        <f t="shared" si="8"/>
        <v>61.30983493030628</v>
      </c>
      <c r="AF62">
        <f t="shared" si="9"/>
        <v>50.715034930306274</v>
      </c>
    </row>
    <row r="63" spans="8:55" x14ac:dyDescent="0.3">
      <c r="H63">
        <f t="shared" si="12"/>
        <v>3.700000000000002</v>
      </c>
      <c r="I63">
        <f t="shared" si="13"/>
        <v>1.635</v>
      </c>
      <c r="J63">
        <f t="shared" si="14"/>
        <v>6.0495000000000001</v>
      </c>
      <c r="K63">
        <f t="shared" si="15"/>
        <v>11.191575000000004</v>
      </c>
      <c r="N63">
        <f t="shared" si="0"/>
        <v>3.700000000000002</v>
      </c>
      <c r="O63">
        <f t="shared" si="16"/>
        <v>7.6904485115387589</v>
      </c>
      <c r="P63">
        <f t="shared" si="17"/>
        <v>33.621830118431419</v>
      </c>
      <c r="Q63">
        <f t="shared" si="18"/>
        <v>64.633080453966841</v>
      </c>
      <c r="T63">
        <f t="shared" si="1"/>
        <v>3.700000000000002</v>
      </c>
      <c r="U63" s="2">
        <f t="shared" si="1"/>
        <v>1.635</v>
      </c>
      <c r="V63" s="2">
        <f t="shared" si="2"/>
        <v>7.6904485115387589</v>
      </c>
      <c r="Y63">
        <f t="shared" si="3"/>
        <v>3.700000000000002</v>
      </c>
      <c r="Z63">
        <f t="shared" si="4"/>
        <v>6.0495000000000001</v>
      </c>
      <c r="AA63">
        <f t="shared" si="5"/>
        <v>33.621830118431419</v>
      </c>
      <c r="AC63">
        <f t="shared" si="6"/>
        <v>3.700000000000002</v>
      </c>
      <c r="AD63">
        <f t="shared" si="7"/>
        <v>11.191575000000004</v>
      </c>
      <c r="AE63">
        <f t="shared" si="8"/>
        <v>64.633080453966841</v>
      </c>
      <c r="AF63">
        <f t="shared" si="9"/>
        <v>53.44150545396684</v>
      </c>
    </row>
    <row r="64" spans="8:55" x14ac:dyDescent="0.3">
      <c r="H64">
        <f t="shared" si="12"/>
        <v>3.800000000000002</v>
      </c>
      <c r="I64">
        <f t="shared" si="13"/>
        <v>1.635</v>
      </c>
      <c r="J64">
        <f t="shared" si="14"/>
        <v>6.2130000000000001</v>
      </c>
      <c r="K64">
        <f t="shared" si="15"/>
        <v>11.804700000000004</v>
      </c>
      <c r="N64">
        <f t="shared" si="0"/>
        <v>3.800000000000002</v>
      </c>
      <c r="O64">
        <f t="shared" si="16"/>
        <v>7.5923769727994088</v>
      </c>
      <c r="P64">
        <f t="shared" si="17"/>
        <v>34.390874969585298</v>
      </c>
      <c r="Q64">
        <f t="shared" si="18"/>
        <v>68.03371570836768</v>
      </c>
      <c r="T64">
        <f t="shared" si="1"/>
        <v>3.800000000000002</v>
      </c>
      <c r="U64" s="2">
        <f t="shared" si="1"/>
        <v>1.635</v>
      </c>
      <c r="V64" s="2">
        <f t="shared" si="2"/>
        <v>7.5923769727994088</v>
      </c>
      <c r="Y64">
        <f t="shared" si="3"/>
        <v>3.800000000000002</v>
      </c>
      <c r="Z64">
        <f t="shared" si="4"/>
        <v>6.2130000000000001</v>
      </c>
      <c r="AA64">
        <f t="shared" si="5"/>
        <v>34.390874969585298</v>
      </c>
      <c r="AC64">
        <f t="shared" si="6"/>
        <v>3.800000000000002</v>
      </c>
      <c r="AD64">
        <f t="shared" si="7"/>
        <v>11.804700000000004</v>
      </c>
      <c r="AE64">
        <f t="shared" si="8"/>
        <v>68.03371570836768</v>
      </c>
      <c r="AF64">
        <f t="shared" si="9"/>
        <v>56.229015708367676</v>
      </c>
    </row>
    <row r="65" spans="8:32" x14ac:dyDescent="0.3">
      <c r="H65">
        <f t="shared" si="12"/>
        <v>3.9000000000000021</v>
      </c>
      <c r="I65">
        <f t="shared" si="13"/>
        <v>1.635</v>
      </c>
      <c r="J65">
        <f t="shared" si="14"/>
        <v>6.3765000000000001</v>
      </c>
      <c r="K65">
        <f t="shared" si="15"/>
        <v>12.434175000000003</v>
      </c>
      <c r="N65">
        <f t="shared" si="0"/>
        <v>3.9000000000000021</v>
      </c>
      <c r="O65">
        <f t="shared" si="16"/>
        <v>7.4933804615750255</v>
      </c>
      <c r="P65">
        <f t="shared" si="17"/>
        <v>35.15011266686524</v>
      </c>
      <c r="Q65">
        <f t="shared" si="18"/>
        <v>71.510765090190205</v>
      </c>
      <c r="T65">
        <f t="shared" si="1"/>
        <v>3.9000000000000021</v>
      </c>
      <c r="U65" s="2">
        <f t="shared" si="1"/>
        <v>1.635</v>
      </c>
      <c r="V65" s="2">
        <f t="shared" si="2"/>
        <v>7.4933804615750255</v>
      </c>
      <c r="Y65">
        <f t="shared" si="3"/>
        <v>3.9000000000000021</v>
      </c>
      <c r="Z65">
        <f t="shared" si="4"/>
        <v>6.3765000000000001</v>
      </c>
      <c r="AA65">
        <f t="shared" si="5"/>
        <v>35.15011266686524</v>
      </c>
      <c r="AC65">
        <f t="shared" si="6"/>
        <v>3.9000000000000021</v>
      </c>
      <c r="AD65">
        <f t="shared" si="7"/>
        <v>12.434175000000003</v>
      </c>
      <c r="AE65">
        <f t="shared" si="8"/>
        <v>71.510765090190205</v>
      </c>
      <c r="AF65">
        <f t="shared" si="9"/>
        <v>59.076590090190201</v>
      </c>
    </row>
    <row r="66" spans="8:32" x14ac:dyDescent="0.3">
      <c r="H66">
        <f t="shared" si="12"/>
        <v>4.0000000000000018</v>
      </c>
      <c r="I66">
        <f t="shared" si="13"/>
        <v>1.635</v>
      </c>
      <c r="J66">
        <f t="shared" si="14"/>
        <v>6.54</v>
      </c>
      <c r="K66">
        <f t="shared" si="15"/>
        <v>13.080000000000004</v>
      </c>
      <c r="N66">
        <f t="shared" si="0"/>
        <v>4.0000000000000018</v>
      </c>
      <c r="O66">
        <f t="shared" si="16"/>
        <v>7.3935551971935958</v>
      </c>
      <c r="P66">
        <f t="shared" si="17"/>
        <v>35.899450713022745</v>
      </c>
      <c r="Q66">
        <f t="shared" si="18"/>
        <v>75.063243259184603</v>
      </c>
      <c r="T66">
        <f t="shared" si="1"/>
        <v>4.0000000000000018</v>
      </c>
      <c r="U66" s="2">
        <f t="shared" si="1"/>
        <v>1.635</v>
      </c>
      <c r="V66" s="2">
        <f t="shared" si="2"/>
        <v>7.3935551971935958</v>
      </c>
      <c r="Y66">
        <f t="shared" si="3"/>
        <v>4.0000000000000018</v>
      </c>
      <c r="Z66">
        <f t="shared" si="4"/>
        <v>6.54</v>
      </c>
      <c r="AA66">
        <f t="shared" si="5"/>
        <v>35.899450713022745</v>
      </c>
      <c r="AC66">
        <f t="shared" si="6"/>
        <v>4.0000000000000018</v>
      </c>
      <c r="AD66">
        <f t="shared" si="7"/>
        <v>13.080000000000004</v>
      </c>
      <c r="AE66">
        <f t="shared" si="8"/>
        <v>75.063243259184603</v>
      </c>
      <c r="AF66">
        <f t="shared" si="9"/>
        <v>61.983243259184597</v>
      </c>
    </row>
    <row r="67" spans="8:32" x14ac:dyDescent="0.3">
      <c r="H67">
        <f t="shared" si="12"/>
        <v>4.1000000000000014</v>
      </c>
      <c r="I67">
        <f t="shared" si="13"/>
        <v>1.635</v>
      </c>
      <c r="J67">
        <f t="shared" si="14"/>
        <v>6.7035</v>
      </c>
      <c r="K67">
        <f t="shared" si="15"/>
        <v>13.742175000000003</v>
      </c>
      <c r="N67">
        <f t="shared" si="0"/>
        <v>4.1000000000000014</v>
      </c>
      <c r="O67">
        <f t="shared" si="16"/>
        <v>7.2929960209492091</v>
      </c>
      <c r="P67">
        <f t="shared" si="17"/>
        <v>36.638806232742105</v>
      </c>
      <c r="Q67">
        <f t="shared" si="18"/>
        <v>78.690156106472841</v>
      </c>
      <c r="T67">
        <f t="shared" si="1"/>
        <v>4.1000000000000014</v>
      </c>
      <c r="U67" s="2">
        <f t="shared" si="1"/>
        <v>1.635</v>
      </c>
      <c r="V67" s="2">
        <f t="shared" si="2"/>
        <v>7.2929960209492091</v>
      </c>
      <c r="Y67">
        <f t="shared" si="3"/>
        <v>4.1000000000000014</v>
      </c>
      <c r="Z67">
        <f t="shared" si="4"/>
        <v>6.7035</v>
      </c>
      <c r="AA67">
        <f t="shared" si="5"/>
        <v>36.638806232742105</v>
      </c>
      <c r="AC67">
        <f t="shared" si="6"/>
        <v>4.1000000000000014</v>
      </c>
      <c r="AD67">
        <f t="shared" si="7"/>
        <v>13.742175000000003</v>
      </c>
      <c r="AE67">
        <f t="shared" si="8"/>
        <v>78.690156106472841</v>
      </c>
      <c r="AF67">
        <f t="shared" si="9"/>
        <v>64.947981106472838</v>
      </c>
    </row>
    <row r="68" spans="8:32" x14ac:dyDescent="0.3">
      <c r="H68">
        <f t="shared" si="12"/>
        <v>4.2000000000000011</v>
      </c>
      <c r="I68">
        <f t="shared" si="13"/>
        <v>1.635</v>
      </c>
      <c r="J68">
        <f t="shared" si="14"/>
        <v>6.867</v>
      </c>
      <c r="K68">
        <f t="shared" si="15"/>
        <v>14.420700000000004</v>
      </c>
      <c r="N68">
        <f t="shared" si="0"/>
        <v>4.2000000000000011</v>
      </c>
      <c r="O68">
        <f t="shared" si="16"/>
        <v>7.1917962493432857</v>
      </c>
      <c r="P68">
        <f t="shared" si="17"/>
        <v>37.368105834837024</v>
      </c>
      <c r="Q68">
        <f t="shared" si="18"/>
        <v>82.390501709851804</v>
      </c>
      <c r="T68">
        <f t="shared" si="1"/>
        <v>4.2000000000000011</v>
      </c>
      <c r="U68" s="2">
        <f t="shared" si="1"/>
        <v>1.635</v>
      </c>
      <c r="V68" s="2">
        <f t="shared" si="2"/>
        <v>7.1917962493432857</v>
      </c>
      <c r="Y68">
        <f t="shared" si="3"/>
        <v>4.2000000000000011</v>
      </c>
      <c r="Z68">
        <f t="shared" si="4"/>
        <v>6.867</v>
      </c>
      <c r="AA68">
        <f t="shared" si="5"/>
        <v>37.368105834837024</v>
      </c>
      <c r="AC68">
        <f t="shared" si="6"/>
        <v>4.2000000000000011</v>
      </c>
      <c r="AD68">
        <f t="shared" si="7"/>
        <v>14.420700000000004</v>
      </c>
      <c r="AE68">
        <f t="shared" si="8"/>
        <v>82.390501709851804</v>
      </c>
      <c r="AF68">
        <f t="shared" si="9"/>
        <v>67.969801709851794</v>
      </c>
    </row>
    <row r="69" spans="8:32" x14ac:dyDescent="0.3">
      <c r="H69">
        <f t="shared" si="12"/>
        <v>4.3000000000000007</v>
      </c>
      <c r="I69">
        <f t="shared" si="13"/>
        <v>1.635</v>
      </c>
      <c r="J69">
        <f t="shared" si="14"/>
        <v>7.0305</v>
      </c>
      <c r="K69">
        <f t="shared" si="15"/>
        <v>15.115575000000003</v>
      </c>
      <c r="N69">
        <f t="shared" si="0"/>
        <v>4.3000000000000007</v>
      </c>
      <c r="O69">
        <f t="shared" si="16"/>
        <v>7.090047536823544</v>
      </c>
      <c r="P69">
        <f t="shared" si="17"/>
        <v>38.087285459771351</v>
      </c>
      <c r="Q69">
        <f t="shared" si="18"/>
        <v>86.163271274582229</v>
      </c>
      <c r="T69">
        <f t="shared" si="1"/>
        <v>4.3000000000000007</v>
      </c>
      <c r="U69" s="2">
        <f t="shared" si="1"/>
        <v>1.635</v>
      </c>
      <c r="V69" s="2">
        <f t="shared" si="2"/>
        <v>7.090047536823544</v>
      </c>
      <c r="Y69">
        <f t="shared" si="3"/>
        <v>4.3000000000000007</v>
      </c>
      <c r="Z69">
        <f t="shared" si="4"/>
        <v>7.0305</v>
      </c>
      <c r="AA69">
        <f t="shared" si="5"/>
        <v>38.087285459771351</v>
      </c>
      <c r="AC69">
        <f t="shared" si="6"/>
        <v>4.3000000000000007</v>
      </c>
      <c r="AD69">
        <f t="shared" si="7"/>
        <v>15.115575000000003</v>
      </c>
      <c r="AE69">
        <f t="shared" si="8"/>
        <v>86.163271274582229</v>
      </c>
      <c r="AF69">
        <f t="shared" si="9"/>
        <v>71.047696274582222</v>
      </c>
    </row>
    <row r="70" spans="8:32" x14ac:dyDescent="0.3">
      <c r="H70">
        <f t="shared" si="12"/>
        <v>4.4000000000000004</v>
      </c>
      <c r="I70">
        <f t="shared" si="13"/>
        <v>1.635</v>
      </c>
      <c r="J70">
        <f t="shared" si="14"/>
        <v>7.194</v>
      </c>
      <c r="K70">
        <f t="shared" si="15"/>
        <v>15.826800000000004</v>
      </c>
      <c r="N70">
        <f t="shared" si="0"/>
        <v>4.4000000000000004</v>
      </c>
      <c r="O70">
        <f t="shared" si="16"/>
        <v>6.9878397481377679</v>
      </c>
      <c r="P70">
        <f t="shared" si="17"/>
        <v>38.796290213453709</v>
      </c>
      <c r="Q70">
        <f t="shared" si="18"/>
        <v>90.007450058243478</v>
      </c>
      <c r="T70">
        <f t="shared" si="1"/>
        <v>4.4000000000000004</v>
      </c>
      <c r="U70" s="2">
        <f t="shared" si="1"/>
        <v>1.635</v>
      </c>
      <c r="V70" s="2">
        <f t="shared" si="2"/>
        <v>6.9878397481377679</v>
      </c>
      <c r="Y70">
        <f t="shared" si="3"/>
        <v>4.4000000000000004</v>
      </c>
      <c r="Z70">
        <f t="shared" si="4"/>
        <v>7.194</v>
      </c>
      <c r="AA70">
        <f t="shared" si="5"/>
        <v>38.796290213453709</v>
      </c>
      <c r="AC70">
        <f t="shared" si="6"/>
        <v>4.4000000000000004</v>
      </c>
      <c r="AD70">
        <f t="shared" si="7"/>
        <v>15.826800000000004</v>
      </c>
      <c r="AE70">
        <f t="shared" si="8"/>
        <v>90.007450058243478</v>
      </c>
      <c r="AF70">
        <f t="shared" si="9"/>
        <v>74.180650058243472</v>
      </c>
    </row>
    <row r="71" spans="8:32" x14ac:dyDescent="0.3">
      <c r="H71">
        <f t="shared" si="12"/>
        <v>4.5</v>
      </c>
      <c r="I71">
        <f t="shared" si="13"/>
        <v>1.635</v>
      </c>
      <c r="J71">
        <f t="shared" si="14"/>
        <v>7.3574999999999999</v>
      </c>
      <c r="K71">
        <f t="shared" si="15"/>
        <v>16.554375000000004</v>
      </c>
      <c r="N71">
        <f t="shared" si="0"/>
        <v>4.5</v>
      </c>
      <c r="O71">
        <f t="shared" si="16"/>
        <v>6.8852608403685887</v>
      </c>
      <c r="P71">
        <f t="shared" si="17"/>
        <v>39.495074188267488</v>
      </c>
      <c r="Q71">
        <f t="shared" si="18"/>
        <v>93.922018278329531</v>
      </c>
      <c r="T71">
        <f t="shared" si="1"/>
        <v>4.5</v>
      </c>
      <c r="U71" s="2">
        <f t="shared" si="1"/>
        <v>1.635</v>
      </c>
      <c r="V71" s="2">
        <f t="shared" si="2"/>
        <v>6.8852608403685887</v>
      </c>
      <c r="Y71">
        <f t="shared" si="3"/>
        <v>4.5</v>
      </c>
      <c r="Z71">
        <f t="shared" si="4"/>
        <v>7.3574999999999999</v>
      </c>
      <c r="AA71">
        <f t="shared" si="5"/>
        <v>39.495074188267488</v>
      </c>
      <c r="AC71">
        <f t="shared" si="6"/>
        <v>4.5</v>
      </c>
      <c r="AD71">
        <f t="shared" si="7"/>
        <v>16.554375000000004</v>
      </c>
      <c r="AE71">
        <f t="shared" si="8"/>
        <v>93.922018278329531</v>
      </c>
      <c r="AF71">
        <f t="shared" si="9"/>
        <v>77.367643278329524</v>
      </c>
    </row>
    <row r="72" spans="8:32" x14ac:dyDescent="0.3">
      <c r="H72">
        <f t="shared" si="12"/>
        <v>4.5999999999999996</v>
      </c>
      <c r="I72">
        <f t="shared" si="13"/>
        <v>1.635</v>
      </c>
      <c r="J72">
        <f t="shared" si="14"/>
        <v>7.5209999999999999</v>
      </c>
      <c r="K72">
        <f t="shared" si="15"/>
        <v>17.298300000000005</v>
      </c>
      <c r="N72">
        <f t="shared" si="0"/>
        <v>4.5999999999999996</v>
      </c>
      <c r="O72">
        <f t="shared" si="16"/>
        <v>6.7823967546668662</v>
      </c>
      <c r="P72">
        <f t="shared" si="17"/>
        <v>40.183600272304346</v>
      </c>
      <c r="Q72">
        <f t="shared" si="18"/>
        <v>97.905952001358116</v>
      </c>
      <c r="T72">
        <f t="shared" si="1"/>
        <v>4.5999999999999996</v>
      </c>
      <c r="U72" s="2">
        <f t="shared" si="1"/>
        <v>1.635</v>
      </c>
      <c r="V72" s="2">
        <f t="shared" si="2"/>
        <v>6.7823967546668662</v>
      </c>
      <c r="Y72">
        <f t="shared" si="3"/>
        <v>4.5999999999999996</v>
      </c>
      <c r="Z72">
        <f t="shared" si="4"/>
        <v>7.5209999999999999</v>
      </c>
      <c r="AA72">
        <f t="shared" si="5"/>
        <v>40.183600272304346</v>
      </c>
      <c r="AC72">
        <f t="shared" si="6"/>
        <v>4.5999999999999996</v>
      </c>
      <c r="AD72">
        <f t="shared" si="7"/>
        <v>17.298300000000005</v>
      </c>
      <c r="AE72">
        <f t="shared" si="8"/>
        <v>97.905952001358116</v>
      </c>
      <c r="AF72">
        <f t="shared" si="9"/>
        <v>80.607652001358105</v>
      </c>
    </row>
    <row r="73" spans="8:32" x14ac:dyDescent="0.3">
      <c r="H73">
        <f t="shared" si="12"/>
        <v>4.6999999999999993</v>
      </c>
      <c r="I73">
        <f t="shared" si="13"/>
        <v>1.635</v>
      </c>
      <c r="J73">
        <f t="shared" si="14"/>
        <v>7.6844999999999999</v>
      </c>
      <c r="K73">
        <f t="shared" si="15"/>
        <v>18.058575000000005</v>
      </c>
      <c r="N73">
        <f t="shared" si="0"/>
        <v>4.6999999999999993</v>
      </c>
      <c r="O73">
        <f t="shared" si="16"/>
        <v>6.6793313176551443</v>
      </c>
      <c r="P73">
        <f t="shared" si="17"/>
        <v>40.861839947771031</v>
      </c>
      <c r="Q73">
        <f t="shared" si="18"/>
        <v>101.95822401236188</v>
      </c>
      <c r="T73">
        <f t="shared" si="1"/>
        <v>4.6999999999999993</v>
      </c>
      <c r="U73" s="2">
        <f t="shared" si="1"/>
        <v>1.635</v>
      </c>
      <c r="V73" s="2">
        <f t="shared" si="2"/>
        <v>6.6793313176551443</v>
      </c>
      <c r="Y73">
        <f t="shared" si="3"/>
        <v>4.6999999999999993</v>
      </c>
      <c r="Z73">
        <f t="shared" si="4"/>
        <v>7.6844999999999999</v>
      </c>
      <c r="AA73">
        <f t="shared" si="5"/>
        <v>40.861839947771031</v>
      </c>
      <c r="AC73">
        <f t="shared" si="6"/>
        <v>4.6999999999999993</v>
      </c>
      <c r="AD73">
        <f t="shared" si="7"/>
        <v>18.058575000000005</v>
      </c>
      <c r="AE73">
        <f t="shared" si="8"/>
        <v>101.95822401236188</v>
      </c>
      <c r="AF73">
        <f t="shared" si="9"/>
        <v>83.899649012361877</v>
      </c>
    </row>
    <row r="74" spans="8:32" x14ac:dyDescent="0.3">
      <c r="H74">
        <f t="shared" si="12"/>
        <v>4.7999999999999989</v>
      </c>
      <c r="I74">
        <f t="shared" si="13"/>
        <v>1.635</v>
      </c>
      <c r="J74">
        <f t="shared" si="14"/>
        <v>7.8479999999999999</v>
      </c>
      <c r="K74">
        <f t="shared" si="15"/>
        <v>18.835200000000004</v>
      </c>
      <c r="N74">
        <f t="shared" si="0"/>
        <v>4.7999999999999989</v>
      </c>
      <c r="O74">
        <f t="shared" si="16"/>
        <v>6.5761461524291285</v>
      </c>
      <c r="P74">
        <f t="shared" si="17"/>
        <v>41.529773079536547</v>
      </c>
      <c r="Q74">
        <f t="shared" si="18"/>
        <v>106.07780466372726</v>
      </c>
      <c r="T74">
        <f t="shared" si="1"/>
        <v>4.7999999999999989</v>
      </c>
      <c r="U74" s="2">
        <f t="shared" si="1"/>
        <v>1.635</v>
      </c>
      <c r="V74" s="2">
        <f t="shared" si="2"/>
        <v>6.5761461524291285</v>
      </c>
      <c r="Y74">
        <f t="shared" si="3"/>
        <v>4.7999999999999989</v>
      </c>
      <c r="Z74">
        <f t="shared" si="4"/>
        <v>7.8479999999999999</v>
      </c>
      <c r="AA74">
        <f t="shared" si="5"/>
        <v>41.529773079536547</v>
      </c>
      <c r="AC74">
        <f t="shared" si="6"/>
        <v>4.7999999999999989</v>
      </c>
      <c r="AD74">
        <f t="shared" si="7"/>
        <v>18.835200000000004</v>
      </c>
      <c r="AE74">
        <f t="shared" si="8"/>
        <v>106.07780466372726</v>
      </c>
      <c r="AF74">
        <f t="shared" si="9"/>
        <v>87.242604663727263</v>
      </c>
    </row>
    <row r="75" spans="8:32" x14ac:dyDescent="0.3">
      <c r="H75">
        <f t="shared" si="12"/>
        <v>4.8999999999999986</v>
      </c>
      <c r="I75">
        <f t="shared" si="13"/>
        <v>1.635</v>
      </c>
      <c r="J75">
        <f t="shared" si="14"/>
        <v>8.0114999999999998</v>
      </c>
      <c r="K75">
        <f t="shared" si="15"/>
        <v>19.628175000000002</v>
      </c>
      <c r="N75">
        <f t="shared" si="0"/>
        <v>4.8999999999999986</v>
      </c>
      <c r="O75">
        <f t="shared" si="16"/>
        <v>6.4729205990444445</v>
      </c>
      <c r="P75">
        <f t="shared" si="17"/>
        <v>42.18738769477946</v>
      </c>
      <c r="Q75">
        <f t="shared" si="18"/>
        <v>110.26366270244307</v>
      </c>
      <c r="T75">
        <f t="shared" si="1"/>
        <v>4.8999999999999986</v>
      </c>
      <c r="U75" s="2">
        <f t="shared" si="1"/>
        <v>1.635</v>
      </c>
      <c r="V75" s="2">
        <f t="shared" si="2"/>
        <v>6.4729205990444445</v>
      </c>
      <c r="Y75">
        <f t="shared" si="3"/>
        <v>4.8999999999999986</v>
      </c>
      <c r="Z75">
        <f t="shared" si="4"/>
        <v>8.0114999999999998</v>
      </c>
      <c r="AA75">
        <f t="shared" si="5"/>
        <v>42.18738769477946</v>
      </c>
      <c r="AC75">
        <f t="shared" si="6"/>
        <v>4.8999999999999986</v>
      </c>
      <c r="AD75">
        <f t="shared" si="7"/>
        <v>19.628175000000002</v>
      </c>
      <c r="AE75">
        <f t="shared" si="8"/>
        <v>110.26366270244307</v>
      </c>
      <c r="AF75">
        <f t="shared" si="9"/>
        <v>90.635487702443072</v>
      </c>
    </row>
    <row r="76" spans="8:32" x14ac:dyDescent="0.3">
      <c r="H76">
        <f t="shared" si="12"/>
        <v>4.9999999999999982</v>
      </c>
      <c r="I76">
        <f t="shared" si="13"/>
        <v>1.635</v>
      </c>
      <c r="J76">
        <f t="shared" si="14"/>
        <v>8.1750000000000007</v>
      </c>
      <c r="K76">
        <f t="shared" si="15"/>
        <v>20.437500000000004</v>
      </c>
      <c r="N76">
        <f t="shared" si="0"/>
        <v>4.9999999999999982</v>
      </c>
      <c r="O76">
        <f t="shared" si="16"/>
        <v>6.3697316443381364</v>
      </c>
      <c r="P76">
        <f t="shared" si="17"/>
        <v>42.834679754683904</v>
      </c>
      <c r="Q76">
        <f t="shared" si="18"/>
        <v>114.51476607491624</v>
      </c>
      <c r="T76">
        <f t="shared" si="1"/>
        <v>4.9999999999999982</v>
      </c>
      <c r="U76" s="2">
        <f t="shared" si="1"/>
        <v>1.635</v>
      </c>
      <c r="V76" s="2">
        <f t="shared" si="2"/>
        <v>6.3697316443381364</v>
      </c>
      <c r="Y76">
        <f t="shared" si="3"/>
        <v>4.9999999999999982</v>
      </c>
      <c r="Z76">
        <f t="shared" si="4"/>
        <v>8.1750000000000007</v>
      </c>
      <c r="AA76">
        <f t="shared" si="5"/>
        <v>42.834679754683904</v>
      </c>
      <c r="AC76">
        <f t="shared" si="6"/>
        <v>4.9999999999999982</v>
      </c>
      <c r="AD76">
        <f t="shared" si="7"/>
        <v>20.437500000000004</v>
      </c>
      <c r="AE76">
        <f t="shared" si="8"/>
        <v>114.51476607491624</v>
      </c>
      <c r="AF76">
        <f t="shared" si="9"/>
        <v>94.077266074916238</v>
      </c>
    </row>
    <row r="77" spans="8:32" x14ac:dyDescent="0.3">
      <c r="H77">
        <f t="shared" si="12"/>
        <v>5.0999999999999979</v>
      </c>
      <c r="I77">
        <f t="shared" si="13"/>
        <v>1.635</v>
      </c>
      <c r="J77">
        <f t="shared" si="14"/>
        <v>8.3385000000000016</v>
      </c>
      <c r="K77">
        <f t="shared" si="15"/>
        <v>21.263175000000004</v>
      </c>
      <c r="N77">
        <f t="shared" si="0"/>
        <v>5.0999999999999979</v>
      </c>
      <c r="O77">
        <f t="shared" si="16"/>
        <v>6.2666538608995577</v>
      </c>
      <c r="P77">
        <f t="shared" si="17"/>
        <v>43.471652919117716</v>
      </c>
      <c r="Q77">
        <f t="shared" si="18"/>
        <v>118.83008270860631</v>
      </c>
      <c r="T77">
        <f t="shared" si="1"/>
        <v>5.0999999999999979</v>
      </c>
      <c r="U77" s="2">
        <f t="shared" si="1"/>
        <v>1.635</v>
      </c>
      <c r="V77" s="2">
        <f t="shared" si="2"/>
        <v>6.2666538608995577</v>
      </c>
      <c r="Y77">
        <f t="shared" si="3"/>
        <v>5.0999999999999979</v>
      </c>
      <c r="Z77">
        <f t="shared" si="4"/>
        <v>8.3385000000000016</v>
      </c>
      <c r="AA77">
        <f t="shared" si="5"/>
        <v>43.471652919117716</v>
      </c>
      <c r="AC77">
        <f t="shared" si="6"/>
        <v>5.0999999999999979</v>
      </c>
      <c r="AD77">
        <f t="shared" si="7"/>
        <v>21.263175000000004</v>
      </c>
      <c r="AE77">
        <f t="shared" si="8"/>
        <v>118.83008270860631</v>
      </c>
      <c r="AF77">
        <f t="shared" si="9"/>
        <v>97.566907708606308</v>
      </c>
    </row>
    <row r="78" spans="8:32" x14ac:dyDescent="0.3">
      <c r="H78">
        <f t="shared" si="12"/>
        <v>5.1999999999999975</v>
      </c>
      <c r="I78">
        <f t="shared" si="13"/>
        <v>1.635</v>
      </c>
      <c r="J78">
        <f t="shared" si="14"/>
        <v>8.5020000000000024</v>
      </c>
      <c r="K78">
        <f t="shared" si="15"/>
        <v>22.105200000000004</v>
      </c>
      <c r="N78">
        <f t="shared" si="0"/>
        <v>5.1999999999999975</v>
      </c>
      <c r="O78">
        <f t="shared" si="16"/>
        <v>6.1637593549735996</v>
      </c>
      <c r="P78">
        <f t="shared" si="17"/>
        <v>44.09831830520767</v>
      </c>
      <c r="Q78">
        <f t="shared" si="18"/>
        <v>123.20858126982259</v>
      </c>
      <c r="T78">
        <f t="shared" si="1"/>
        <v>5.1999999999999975</v>
      </c>
      <c r="U78" s="2">
        <f t="shared" si="1"/>
        <v>1.635</v>
      </c>
      <c r="V78" s="2">
        <f t="shared" si="2"/>
        <v>6.1637593549735996</v>
      </c>
      <c r="Y78">
        <f t="shared" si="3"/>
        <v>5.1999999999999975</v>
      </c>
      <c r="Z78">
        <f t="shared" si="4"/>
        <v>8.5020000000000024</v>
      </c>
      <c r="AA78">
        <f t="shared" si="5"/>
        <v>44.09831830520767</v>
      </c>
      <c r="AC78">
        <f t="shared" si="6"/>
        <v>5.1999999999999975</v>
      </c>
      <c r="AD78">
        <f t="shared" si="7"/>
        <v>22.105200000000004</v>
      </c>
      <c r="AE78">
        <f t="shared" si="8"/>
        <v>123.20858126982259</v>
      </c>
      <c r="AF78">
        <f t="shared" si="9"/>
        <v>101.10338126982259</v>
      </c>
    </row>
    <row r="79" spans="8:32" x14ac:dyDescent="0.3">
      <c r="H79">
        <f t="shared" si="12"/>
        <v>5.2999999999999972</v>
      </c>
      <c r="I79">
        <f t="shared" si="13"/>
        <v>1.635</v>
      </c>
      <c r="J79">
        <f t="shared" si="14"/>
        <v>8.6655000000000033</v>
      </c>
      <c r="K79">
        <f t="shared" si="15"/>
        <v>22.963575000000002</v>
      </c>
      <c r="N79">
        <f t="shared" si="0"/>
        <v>5.2999999999999972</v>
      </c>
      <c r="O79">
        <f t="shared" si="16"/>
        <v>6.0611177230504882</v>
      </c>
      <c r="P79">
        <f t="shared" si="17"/>
        <v>44.714694240705029</v>
      </c>
      <c r="Q79">
        <f t="shared" si="18"/>
        <v>127.64923189711823</v>
      </c>
      <c r="T79">
        <f t="shared" si="1"/>
        <v>5.2999999999999972</v>
      </c>
      <c r="U79" s="2">
        <f t="shared" si="1"/>
        <v>1.635</v>
      </c>
      <c r="V79" s="2">
        <f t="shared" si="2"/>
        <v>6.0611177230504882</v>
      </c>
      <c r="Y79">
        <f t="shared" si="3"/>
        <v>5.2999999999999972</v>
      </c>
      <c r="Z79">
        <f t="shared" si="4"/>
        <v>8.6655000000000033</v>
      </c>
      <c r="AA79">
        <f t="shared" si="5"/>
        <v>44.714694240705029</v>
      </c>
      <c r="AC79">
        <f t="shared" si="6"/>
        <v>5.2999999999999972</v>
      </c>
      <c r="AD79">
        <f t="shared" si="7"/>
        <v>22.963575000000002</v>
      </c>
      <c r="AE79">
        <f t="shared" si="8"/>
        <v>127.64923189711823</v>
      </c>
      <c r="AF79">
        <f t="shared" si="9"/>
        <v>104.68565689711822</v>
      </c>
    </row>
    <row r="80" spans="8:32" x14ac:dyDescent="0.3">
      <c r="H80">
        <f t="shared" si="12"/>
        <v>5.3999999999999968</v>
      </c>
      <c r="I80">
        <f t="shared" si="13"/>
        <v>1.635</v>
      </c>
      <c r="J80">
        <f t="shared" si="14"/>
        <v>8.8290000000000042</v>
      </c>
      <c r="K80">
        <f t="shared" si="15"/>
        <v>23.838300000000004</v>
      </c>
      <c r="N80">
        <f t="shared" si="0"/>
        <v>5.3999999999999968</v>
      </c>
      <c r="O80">
        <f t="shared" si="16"/>
        <v>5.9587960168708305</v>
      </c>
      <c r="P80">
        <f t="shared" si="17"/>
        <v>45.320806013010078</v>
      </c>
      <c r="Q80">
        <f t="shared" si="18"/>
        <v>132.15100690980398</v>
      </c>
      <c r="T80">
        <f t="shared" si="1"/>
        <v>5.3999999999999968</v>
      </c>
      <c r="U80" s="2">
        <f t="shared" si="1"/>
        <v>1.635</v>
      </c>
      <c r="V80" s="2">
        <f t="shared" si="2"/>
        <v>5.9587960168708305</v>
      </c>
      <c r="Y80">
        <f t="shared" si="3"/>
        <v>5.3999999999999968</v>
      </c>
      <c r="Z80">
        <f t="shared" si="4"/>
        <v>8.8290000000000042</v>
      </c>
      <c r="AA80">
        <f t="shared" si="5"/>
        <v>45.320806013010078</v>
      </c>
      <c r="AC80">
        <f t="shared" si="6"/>
        <v>5.3999999999999968</v>
      </c>
      <c r="AD80">
        <f t="shared" si="7"/>
        <v>23.838300000000004</v>
      </c>
      <c r="AE80">
        <f t="shared" si="8"/>
        <v>132.15100690980398</v>
      </c>
      <c r="AF80">
        <f t="shared" si="9"/>
        <v>108.31270690980398</v>
      </c>
    </row>
    <row r="81" spans="8:32" x14ac:dyDescent="0.3">
      <c r="H81">
        <f t="shared" si="12"/>
        <v>5.4999999999999964</v>
      </c>
      <c r="I81">
        <f t="shared" si="13"/>
        <v>1.635</v>
      </c>
      <c r="J81">
        <f t="shared" si="14"/>
        <v>8.992500000000005</v>
      </c>
      <c r="K81">
        <f t="shared" si="15"/>
        <v>24.729375000000005</v>
      </c>
      <c r="N81">
        <f t="shared" si="0"/>
        <v>5.4999999999999964</v>
      </c>
      <c r="O81">
        <f t="shared" si="16"/>
        <v>5.8568587165519936</v>
      </c>
      <c r="P81">
        <f t="shared" si="17"/>
        <v>45.916685614697158</v>
      </c>
      <c r="Q81">
        <f t="shared" si="18"/>
        <v>136.71288149118934</v>
      </c>
      <c r="T81">
        <f t="shared" si="1"/>
        <v>5.4999999999999964</v>
      </c>
      <c r="U81" s="2">
        <f t="shared" si="1"/>
        <v>1.635</v>
      </c>
      <c r="V81" s="2">
        <f t="shared" si="2"/>
        <v>5.8568587165519936</v>
      </c>
      <c r="Y81">
        <f t="shared" si="3"/>
        <v>5.4999999999999964</v>
      </c>
      <c r="Z81">
        <f t="shared" si="4"/>
        <v>8.992500000000005</v>
      </c>
      <c r="AA81">
        <f t="shared" si="5"/>
        <v>45.916685614697158</v>
      </c>
      <c r="AC81">
        <f t="shared" si="6"/>
        <v>5.4999999999999964</v>
      </c>
      <c r="AD81">
        <f t="shared" si="7"/>
        <v>24.729375000000005</v>
      </c>
      <c r="AE81">
        <f t="shared" si="8"/>
        <v>136.71288149118934</v>
      </c>
      <c r="AF81">
        <f t="shared" si="9"/>
        <v>111.98350649118933</v>
      </c>
    </row>
    <row r="82" spans="8:32" x14ac:dyDescent="0.3">
      <c r="H82">
        <f t="shared" si="12"/>
        <v>5.5999999999999961</v>
      </c>
      <c r="I82">
        <f t="shared" si="13"/>
        <v>1.635</v>
      </c>
      <c r="J82">
        <f t="shared" si="14"/>
        <v>9.1560000000000059</v>
      </c>
      <c r="K82">
        <f t="shared" si="15"/>
        <v>25.636800000000004</v>
      </c>
      <c r="N82">
        <f t="shared" si="0"/>
        <v>5.5999999999999961</v>
      </c>
      <c r="O82">
        <f t="shared" si="16"/>
        <v>5.755367711522406</v>
      </c>
      <c r="P82">
        <f t="shared" si="17"/>
        <v>46.502371486352359</v>
      </c>
      <c r="Q82">
        <f t="shared" si="18"/>
        <v>141.33383434624182</v>
      </c>
      <c r="T82">
        <f t="shared" si="1"/>
        <v>5.5999999999999961</v>
      </c>
      <c r="U82" s="2">
        <f t="shared" si="1"/>
        <v>1.635</v>
      </c>
      <c r="V82" s="2">
        <f t="shared" si="2"/>
        <v>5.755367711522406</v>
      </c>
      <c r="Y82">
        <f t="shared" si="3"/>
        <v>5.5999999999999961</v>
      </c>
      <c r="Z82">
        <f t="shared" si="4"/>
        <v>9.1560000000000059</v>
      </c>
      <c r="AA82">
        <f t="shared" si="5"/>
        <v>46.502371486352359</v>
      </c>
      <c r="AC82">
        <f t="shared" si="6"/>
        <v>5.5999999999999961</v>
      </c>
      <c r="AD82">
        <f t="shared" si="7"/>
        <v>25.636800000000004</v>
      </c>
      <c r="AE82">
        <f t="shared" si="8"/>
        <v>141.33383434624182</v>
      </c>
      <c r="AF82">
        <f t="shared" si="9"/>
        <v>115.69703434624181</v>
      </c>
    </row>
    <row r="83" spans="8:32" x14ac:dyDescent="0.3">
      <c r="H83">
        <f t="shared" si="12"/>
        <v>5.6999999999999957</v>
      </c>
      <c r="I83">
        <f t="shared" si="13"/>
        <v>1.635</v>
      </c>
      <c r="J83">
        <f t="shared" si="14"/>
        <v>9.3195000000000068</v>
      </c>
      <c r="K83">
        <f t="shared" si="15"/>
        <v>26.560575000000004</v>
      </c>
      <c r="N83">
        <f t="shared" si="0"/>
        <v>5.6999999999999957</v>
      </c>
      <c r="O83">
        <f t="shared" si="16"/>
        <v>5.6543822889337116</v>
      </c>
      <c r="P83">
        <f t="shared" si="17"/>
        <v>47.077908257504603</v>
      </c>
      <c r="Q83">
        <f t="shared" si="18"/>
        <v>146.01284833343468</v>
      </c>
      <c r="T83">
        <f t="shared" si="1"/>
        <v>5.6999999999999957</v>
      </c>
      <c r="U83" s="2">
        <f t="shared" si="1"/>
        <v>1.635</v>
      </c>
      <c r="V83" s="2">
        <f t="shared" si="2"/>
        <v>5.6543822889337116</v>
      </c>
      <c r="Y83">
        <f t="shared" si="3"/>
        <v>5.6999999999999957</v>
      </c>
      <c r="Z83">
        <f t="shared" si="4"/>
        <v>9.3195000000000068</v>
      </c>
      <c r="AA83">
        <f t="shared" si="5"/>
        <v>47.077908257504603</v>
      </c>
      <c r="AC83">
        <f t="shared" si="6"/>
        <v>5.6999999999999957</v>
      </c>
      <c r="AD83">
        <f t="shared" si="7"/>
        <v>26.560575000000004</v>
      </c>
      <c r="AE83">
        <f t="shared" si="8"/>
        <v>146.01284833343468</v>
      </c>
      <c r="AF83">
        <f t="shared" si="9"/>
        <v>119.45227333343468</v>
      </c>
    </row>
    <row r="84" spans="8:32" x14ac:dyDescent="0.3">
      <c r="H84">
        <f t="shared" si="12"/>
        <v>5.7999999999999954</v>
      </c>
      <c r="I84">
        <f t="shared" si="13"/>
        <v>1.635</v>
      </c>
      <c r="J84">
        <f t="shared" si="14"/>
        <v>9.4830000000000076</v>
      </c>
      <c r="K84">
        <f t="shared" si="15"/>
        <v>27.500700000000005</v>
      </c>
      <c r="N84">
        <f t="shared" si="0"/>
        <v>5.7999999999999954</v>
      </c>
      <c r="O84">
        <f t="shared" si="16"/>
        <v>5.5539591292069312</v>
      </c>
      <c r="P84">
        <f t="shared" si="17"/>
        <v>47.643346486397974</v>
      </c>
      <c r="Q84">
        <f t="shared" si="18"/>
        <v>150.74891107062982</v>
      </c>
      <c r="T84">
        <f t="shared" si="1"/>
        <v>5.7999999999999954</v>
      </c>
      <c r="U84" s="2">
        <f t="shared" si="1"/>
        <v>1.635</v>
      </c>
      <c r="V84" s="2">
        <f t="shared" si="2"/>
        <v>5.5539591292069312</v>
      </c>
      <c r="Y84">
        <f t="shared" si="3"/>
        <v>5.7999999999999954</v>
      </c>
      <c r="Z84">
        <f t="shared" si="4"/>
        <v>9.4830000000000076</v>
      </c>
      <c r="AA84">
        <f t="shared" si="5"/>
        <v>47.643346486397974</v>
      </c>
      <c r="AC84">
        <f t="shared" si="6"/>
        <v>5.7999999999999954</v>
      </c>
      <c r="AD84">
        <f t="shared" si="7"/>
        <v>27.500700000000005</v>
      </c>
      <c r="AE84">
        <f t="shared" si="8"/>
        <v>150.74891107062982</v>
      </c>
      <c r="AF84">
        <f t="shared" si="9"/>
        <v>123.24821107062981</v>
      </c>
    </row>
    <row r="85" spans="8:32" x14ac:dyDescent="0.3">
      <c r="H85">
        <f t="shared" si="12"/>
        <v>5.899999999999995</v>
      </c>
      <c r="I85">
        <f t="shared" si="13"/>
        <v>1.635</v>
      </c>
      <c r="J85">
        <f t="shared" si="14"/>
        <v>9.6465000000000085</v>
      </c>
      <c r="K85">
        <f t="shared" si="15"/>
        <v>28.457175000000007</v>
      </c>
      <c r="N85">
        <f t="shared" si="0"/>
        <v>5.899999999999995</v>
      </c>
      <c r="O85">
        <f t="shared" si="16"/>
        <v>5.4541523083577266</v>
      </c>
      <c r="P85">
        <f t="shared" si="17"/>
        <v>48.198742399318668</v>
      </c>
      <c r="Q85">
        <f t="shared" si="18"/>
        <v>155.54101551491564</v>
      </c>
      <c r="T85">
        <f t="shared" si="1"/>
        <v>5.899999999999995</v>
      </c>
      <c r="U85" s="2">
        <f t="shared" si="1"/>
        <v>1.635</v>
      </c>
      <c r="V85" s="2">
        <f t="shared" si="2"/>
        <v>5.4541523083577266</v>
      </c>
      <c r="Y85">
        <f t="shared" si="3"/>
        <v>5.899999999999995</v>
      </c>
      <c r="Z85">
        <f t="shared" si="4"/>
        <v>9.6465000000000085</v>
      </c>
      <c r="AA85">
        <f t="shared" si="5"/>
        <v>48.198742399318668</v>
      </c>
      <c r="AC85">
        <f t="shared" si="6"/>
        <v>5.899999999999995</v>
      </c>
      <c r="AD85">
        <f t="shared" si="7"/>
        <v>28.457175000000007</v>
      </c>
      <c r="AE85">
        <f t="shared" si="8"/>
        <v>155.54101551491564</v>
      </c>
      <c r="AF85">
        <f t="shared" si="9"/>
        <v>127.08384051491564</v>
      </c>
    </row>
    <row r="86" spans="8:32" x14ac:dyDescent="0.3">
      <c r="H86">
        <f t="shared" si="12"/>
        <v>5.9999999999999947</v>
      </c>
      <c r="I86">
        <f t="shared" si="13"/>
        <v>1.635</v>
      </c>
      <c r="J86">
        <f t="shared" si="14"/>
        <v>9.8100000000000094</v>
      </c>
      <c r="K86">
        <f t="shared" si="15"/>
        <v>29.430000000000007</v>
      </c>
      <c r="N86">
        <f t="shared" si="0"/>
        <v>5.9999999999999947</v>
      </c>
      <c r="O86">
        <f t="shared" si="16"/>
        <v>5.3550133067374812</v>
      </c>
      <c r="P86">
        <f t="shared" si="17"/>
        <v>48.74415763015444</v>
      </c>
      <c r="Q86">
        <f t="shared" si="18"/>
        <v>160.38816051638929</v>
      </c>
      <c r="T86">
        <f t="shared" si="1"/>
        <v>5.9999999999999947</v>
      </c>
      <c r="U86" s="2">
        <f t="shared" si="1"/>
        <v>1.635</v>
      </c>
      <c r="V86" s="2">
        <f t="shared" si="2"/>
        <v>5.3550133067374812</v>
      </c>
      <c r="Y86">
        <f t="shared" si="3"/>
        <v>5.9999999999999947</v>
      </c>
      <c r="Z86">
        <f t="shared" si="4"/>
        <v>9.8100000000000094</v>
      </c>
      <c r="AA86">
        <f t="shared" si="5"/>
        <v>48.74415763015444</v>
      </c>
      <c r="AC86">
        <f t="shared" si="6"/>
        <v>5.9999999999999947</v>
      </c>
      <c r="AD86">
        <f t="shared" si="7"/>
        <v>29.430000000000007</v>
      </c>
      <c r="AE86">
        <f t="shared" si="8"/>
        <v>160.38816051638929</v>
      </c>
      <c r="AF86">
        <f t="shared" si="9"/>
        <v>130.95816051638928</v>
      </c>
    </row>
    <row r="87" spans="8:32" x14ac:dyDescent="0.3">
      <c r="H87">
        <f t="shared" si="12"/>
        <v>6.0999999999999943</v>
      </c>
      <c r="I87">
        <f t="shared" si="13"/>
        <v>1.635</v>
      </c>
      <c r="J87">
        <f t="shared" si="14"/>
        <v>9.9735000000000102</v>
      </c>
      <c r="K87">
        <f t="shared" si="15"/>
        <v>30.419175000000006</v>
      </c>
      <c r="N87">
        <f t="shared" si="0"/>
        <v>6.0999999999999943</v>
      </c>
      <c r="O87">
        <f t="shared" si="16"/>
        <v>5.2565910238208744</v>
      </c>
      <c r="P87">
        <f t="shared" si="17"/>
        <v>49.279658960828186</v>
      </c>
      <c r="Q87">
        <f t="shared" si="18"/>
        <v>165.28935134593843</v>
      </c>
      <c r="T87">
        <f t="shared" si="1"/>
        <v>6.0999999999999943</v>
      </c>
      <c r="U87" s="2">
        <f t="shared" si="1"/>
        <v>1.635</v>
      </c>
      <c r="V87" s="2">
        <f t="shared" si="2"/>
        <v>5.2565910238208744</v>
      </c>
      <c r="Y87">
        <f t="shared" si="3"/>
        <v>6.0999999999999943</v>
      </c>
      <c r="Z87">
        <f t="shared" si="4"/>
        <v>9.9735000000000102</v>
      </c>
      <c r="AA87">
        <f t="shared" si="5"/>
        <v>49.279658960828186</v>
      </c>
      <c r="AC87">
        <f t="shared" si="6"/>
        <v>6.0999999999999943</v>
      </c>
      <c r="AD87">
        <f t="shared" si="7"/>
        <v>30.419175000000006</v>
      </c>
      <c r="AE87">
        <f t="shared" si="8"/>
        <v>165.28935134593843</v>
      </c>
      <c r="AF87">
        <f t="shared" si="9"/>
        <v>134.87017634593843</v>
      </c>
    </row>
    <row r="88" spans="8:32" x14ac:dyDescent="0.3">
      <c r="H88">
        <f t="shared" si="12"/>
        <v>6.199999999999994</v>
      </c>
      <c r="I88">
        <f t="shared" si="13"/>
        <v>1.635</v>
      </c>
      <c r="J88">
        <f t="shared" si="14"/>
        <v>10.137000000000011</v>
      </c>
      <c r="K88">
        <f t="shared" si="15"/>
        <v>31.424700000000009</v>
      </c>
      <c r="N88">
        <f t="shared" si="0"/>
        <v>6.199999999999994</v>
      </c>
      <c r="O88">
        <f t="shared" si="16"/>
        <v>5.1589317986671137</v>
      </c>
      <c r="P88">
        <f t="shared" si="17"/>
        <v>49.805318063210272</v>
      </c>
      <c r="Q88">
        <f t="shared" si="18"/>
        <v>170.24360019714035</v>
      </c>
      <c r="T88">
        <f t="shared" si="1"/>
        <v>6.199999999999994</v>
      </c>
      <c r="U88" s="2">
        <f t="shared" si="1"/>
        <v>1.635</v>
      </c>
      <c r="V88" s="2">
        <f t="shared" si="2"/>
        <v>5.1589317986671137</v>
      </c>
      <c r="Y88">
        <f t="shared" si="3"/>
        <v>6.199999999999994</v>
      </c>
      <c r="Z88">
        <f t="shared" si="4"/>
        <v>10.137000000000011</v>
      </c>
      <c r="AA88">
        <f t="shared" si="5"/>
        <v>49.805318063210272</v>
      </c>
      <c r="AC88">
        <f t="shared" si="6"/>
        <v>6.199999999999994</v>
      </c>
      <c r="AD88">
        <f t="shared" si="7"/>
        <v>31.424700000000009</v>
      </c>
      <c r="AE88">
        <f t="shared" si="8"/>
        <v>170.24360019714035</v>
      </c>
      <c r="AF88">
        <f t="shared" si="9"/>
        <v>138.81890019714035</v>
      </c>
    </row>
    <row r="89" spans="8:32" x14ac:dyDescent="0.3">
      <c r="H89">
        <f t="shared" si="12"/>
        <v>6.2999999999999936</v>
      </c>
      <c r="I89">
        <f t="shared" si="13"/>
        <v>1.635</v>
      </c>
      <c r="J89">
        <f t="shared" si="14"/>
        <v>10.300500000000012</v>
      </c>
      <c r="K89">
        <f t="shared" si="15"/>
        <v>32.44657500000001</v>
      </c>
      <c r="N89">
        <f t="shared" si="0"/>
        <v>6.2999999999999936</v>
      </c>
      <c r="O89">
        <f t="shared" si="16"/>
        <v>5.062079435680543</v>
      </c>
      <c r="P89">
        <f t="shared" si="17"/>
        <v>50.321211243076981</v>
      </c>
      <c r="Q89">
        <f t="shared" si="18"/>
        <v>175.24992666245473</v>
      </c>
      <c r="T89">
        <f t="shared" si="1"/>
        <v>6.2999999999999936</v>
      </c>
      <c r="U89" s="2">
        <f t="shared" si="1"/>
        <v>1.635</v>
      </c>
      <c r="V89" s="2">
        <f t="shared" si="2"/>
        <v>5.062079435680543</v>
      </c>
      <c r="Y89">
        <f t="shared" si="3"/>
        <v>6.2999999999999936</v>
      </c>
      <c r="Z89">
        <f t="shared" si="4"/>
        <v>10.300500000000012</v>
      </c>
      <c r="AA89">
        <f t="shared" si="5"/>
        <v>50.321211243076981</v>
      </c>
      <c r="AC89">
        <f t="shared" si="6"/>
        <v>6.2999999999999936</v>
      </c>
      <c r="AD89">
        <f t="shared" si="7"/>
        <v>32.44657500000001</v>
      </c>
      <c r="AE89">
        <f t="shared" si="8"/>
        <v>175.24992666245473</v>
      </c>
      <c r="AF89">
        <f t="shared" si="9"/>
        <v>142.8033516624547</v>
      </c>
    </row>
    <row r="90" spans="8:32" x14ac:dyDescent="0.3">
      <c r="H90">
        <f t="shared" si="12"/>
        <v>6.3999999999999932</v>
      </c>
      <c r="I90">
        <f t="shared" si="13"/>
        <v>1.635</v>
      </c>
      <c r="J90">
        <f t="shared" si="14"/>
        <v>10.464000000000013</v>
      </c>
      <c r="K90">
        <f t="shared" si="15"/>
        <v>33.484800000000014</v>
      </c>
      <c r="N90">
        <f t="shared" si="0"/>
        <v>6.3999999999999932</v>
      </c>
      <c r="O90">
        <f t="shared" si="16"/>
        <v>4.9660752352970023</v>
      </c>
      <c r="P90">
        <f t="shared" si="17"/>
        <v>50.827419186645038</v>
      </c>
      <c r="Q90">
        <f t="shared" si="18"/>
        <v>180.30735818394083</v>
      </c>
      <c r="T90">
        <f t="shared" si="1"/>
        <v>6.3999999999999932</v>
      </c>
      <c r="U90" s="2">
        <f t="shared" si="1"/>
        <v>1.635</v>
      </c>
      <c r="V90" s="2">
        <f t="shared" si="2"/>
        <v>4.9660752352970023</v>
      </c>
      <c r="Y90">
        <f t="shared" si="3"/>
        <v>6.3999999999999932</v>
      </c>
      <c r="Z90">
        <f t="shared" si="4"/>
        <v>10.464000000000013</v>
      </c>
      <c r="AA90">
        <f t="shared" si="5"/>
        <v>50.827419186645038</v>
      </c>
      <c r="AC90">
        <f t="shared" si="6"/>
        <v>6.3999999999999932</v>
      </c>
      <c r="AD90">
        <f t="shared" si="7"/>
        <v>33.484800000000014</v>
      </c>
      <c r="AE90">
        <f t="shared" si="8"/>
        <v>180.30735818394083</v>
      </c>
      <c r="AF90">
        <f t="shared" si="9"/>
        <v>146.82255818394083</v>
      </c>
    </row>
    <row r="91" spans="8:32" x14ac:dyDescent="0.3">
      <c r="H91">
        <f t="shared" si="12"/>
        <v>6.4999999999999929</v>
      </c>
      <c r="I91">
        <f t="shared" si="13"/>
        <v>1.635</v>
      </c>
      <c r="J91">
        <f t="shared" si="14"/>
        <v>10.627500000000014</v>
      </c>
      <c r="K91">
        <f t="shared" si="15"/>
        <v>34.539375000000014</v>
      </c>
      <c r="N91">
        <f t="shared" ref="N91:N154" si="21">H91</f>
        <v>6.4999999999999929</v>
      </c>
      <c r="O91">
        <f t="shared" si="16"/>
        <v>4.870958029224882</v>
      </c>
      <c r="P91">
        <f t="shared" si="17"/>
        <v>51.324026710174735</v>
      </c>
      <c r="Q91">
        <f t="shared" si="18"/>
        <v>185.41493047878183</v>
      </c>
      <c r="T91">
        <f t="shared" ref="T91:U154" si="22">H91</f>
        <v>6.4999999999999929</v>
      </c>
      <c r="U91" s="2">
        <f t="shared" si="22"/>
        <v>1.635</v>
      </c>
      <c r="V91" s="2">
        <f t="shared" ref="V91:V154" si="23">O91</f>
        <v>4.870958029224882</v>
      </c>
      <c r="Y91">
        <f t="shared" ref="Y91:Y154" si="24">H91</f>
        <v>6.4999999999999929</v>
      </c>
      <c r="Z91">
        <f t="shared" ref="Z91:Z154" si="25">J91</f>
        <v>10.627500000000014</v>
      </c>
      <c r="AA91">
        <f t="shared" ref="AA91:AA154" si="26">P91</f>
        <v>51.324026710174735</v>
      </c>
      <c r="AC91">
        <f t="shared" ref="AC91:AC154" si="27">H91</f>
        <v>6.4999999999999929</v>
      </c>
      <c r="AD91">
        <f t="shared" ref="AD91:AD154" si="28">K91</f>
        <v>34.539375000000014</v>
      </c>
      <c r="AE91">
        <f t="shared" ref="AE91:AE154" si="29">Q91</f>
        <v>185.41493047878183</v>
      </c>
      <c r="AF91">
        <f t="shared" ref="AF91:AF154" si="30">AE91-AD91</f>
        <v>150.87555547878182</v>
      </c>
    </row>
    <row r="92" spans="8:32" x14ac:dyDescent="0.3">
      <c r="H92">
        <f t="shared" ref="H92:H155" si="31">H91+0.1</f>
        <v>6.5999999999999925</v>
      </c>
      <c r="I92">
        <f t="shared" ref="I92:I155" si="32">$I$26-$I$3*(J92*J92)</f>
        <v>1.635</v>
      </c>
      <c r="J92">
        <f t="shared" ref="J92:J155" si="33">J91+I91*0.1</f>
        <v>10.791000000000015</v>
      </c>
      <c r="K92">
        <f t="shared" ref="K92:K155" si="34">K91+0.1*(J91+J92)/2</f>
        <v>35.610300000000016</v>
      </c>
      <c r="N92">
        <f t="shared" si="21"/>
        <v>6.5999999999999925</v>
      </c>
      <c r="O92">
        <f t="shared" ref="O92:O155" si="35">$O$26-$O$3*(P92*P92)</f>
        <v>4.7767642198740567</v>
      </c>
      <c r="P92">
        <f t="shared" ref="P92:P155" si="36">P91+O91*0.1</f>
        <v>51.811122513097224</v>
      </c>
      <c r="Q92">
        <f t="shared" ref="Q92:Q155" si="37">Q91+0.1*(P91+P92)/2</f>
        <v>190.57168793994543</v>
      </c>
      <c r="T92">
        <f t="shared" si="22"/>
        <v>6.5999999999999925</v>
      </c>
      <c r="U92" s="2">
        <f t="shared" si="22"/>
        <v>1.635</v>
      </c>
      <c r="V92" s="2">
        <f t="shared" si="23"/>
        <v>4.7767642198740567</v>
      </c>
      <c r="Y92">
        <f t="shared" si="24"/>
        <v>6.5999999999999925</v>
      </c>
      <c r="Z92">
        <f t="shared" si="25"/>
        <v>10.791000000000015</v>
      </c>
      <c r="AA92">
        <f t="shared" si="26"/>
        <v>51.811122513097224</v>
      </c>
      <c r="AC92">
        <f t="shared" si="27"/>
        <v>6.5999999999999925</v>
      </c>
      <c r="AD92">
        <f t="shared" si="28"/>
        <v>35.610300000000016</v>
      </c>
      <c r="AE92">
        <f t="shared" si="29"/>
        <v>190.57168793994543</v>
      </c>
      <c r="AF92">
        <f t="shared" si="30"/>
        <v>154.96138793994541</v>
      </c>
    </row>
    <row r="93" spans="8:32" x14ac:dyDescent="0.3">
      <c r="H93">
        <f t="shared" si="31"/>
        <v>6.6999999999999922</v>
      </c>
      <c r="I93">
        <f t="shared" si="32"/>
        <v>1.635</v>
      </c>
      <c r="J93">
        <f t="shared" si="33"/>
        <v>10.954500000000015</v>
      </c>
      <c r="K93">
        <f t="shared" si="34"/>
        <v>36.697575000000015</v>
      </c>
      <c r="N93">
        <f t="shared" si="21"/>
        <v>6.6999999999999922</v>
      </c>
      <c r="O93">
        <f t="shared" si="35"/>
        <v>4.6835278236117981</v>
      </c>
      <c r="P93">
        <f t="shared" si="36"/>
        <v>52.288798935084628</v>
      </c>
      <c r="Q93">
        <f t="shared" si="37"/>
        <v>195.77668401235454</v>
      </c>
      <c r="T93">
        <f t="shared" si="22"/>
        <v>6.6999999999999922</v>
      </c>
      <c r="U93" s="2">
        <f t="shared" si="22"/>
        <v>1.635</v>
      </c>
      <c r="V93" s="2">
        <f t="shared" si="23"/>
        <v>4.6835278236117981</v>
      </c>
      <c r="Y93">
        <f t="shared" si="24"/>
        <v>6.6999999999999922</v>
      </c>
      <c r="Z93">
        <f t="shared" si="25"/>
        <v>10.954500000000015</v>
      </c>
      <c r="AA93">
        <f t="shared" si="26"/>
        <v>52.288798935084628</v>
      </c>
      <c r="AC93">
        <f t="shared" si="27"/>
        <v>6.6999999999999922</v>
      </c>
      <c r="AD93">
        <f t="shared" si="28"/>
        <v>36.697575000000015</v>
      </c>
      <c r="AE93">
        <f t="shared" si="29"/>
        <v>195.77668401235454</v>
      </c>
      <c r="AF93">
        <f t="shared" si="30"/>
        <v>159.07910901235454</v>
      </c>
    </row>
    <row r="94" spans="8:32" x14ac:dyDescent="0.3">
      <c r="H94">
        <f t="shared" si="31"/>
        <v>6.7999999999999918</v>
      </c>
      <c r="I94">
        <f t="shared" si="32"/>
        <v>1.635</v>
      </c>
      <c r="J94">
        <f t="shared" si="33"/>
        <v>11.118000000000016</v>
      </c>
      <c r="K94">
        <f t="shared" si="34"/>
        <v>37.801200000000016</v>
      </c>
      <c r="N94">
        <f t="shared" si="21"/>
        <v>6.7999999999999918</v>
      </c>
      <c r="O94">
        <f t="shared" si="35"/>
        <v>4.5912805174920095</v>
      </c>
      <c r="P94">
        <f t="shared" si="36"/>
        <v>52.757151717445808</v>
      </c>
      <c r="Q94">
        <f t="shared" si="37"/>
        <v>201.02898154498106</v>
      </c>
      <c r="T94">
        <f t="shared" si="22"/>
        <v>6.7999999999999918</v>
      </c>
      <c r="U94" s="2">
        <f t="shared" si="22"/>
        <v>1.635</v>
      </c>
      <c r="V94" s="2">
        <f t="shared" si="23"/>
        <v>4.5912805174920095</v>
      </c>
      <c r="Y94">
        <f t="shared" si="24"/>
        <v>6.7999999999999918</v>
      </c>
      <c r="Z94">
        <f t="shared" si="25"/>
        <v>11.118000000000016</v>
      </c>
      <c r="AA94">
        <f t="shared" si="26"/>
        <v>52.757151717445808</v>
      </c>
      <c r="AC94">
        <f t="shared" si="27"/>
        <v>6.7999999999999918</v>
      </c>
      <c r="AD94">
        <f t="shared" si="28"/>
        <v>37.801200000000016</v>
      </c>
      <c r="AE94">
        <f t="shared" si="29"/>
        <v>201.02898154498106</v>
      </c>
      <c r="AF94">
        <f t="shared" si="30"/>
        <v>163.22778154498104</v>
      </c>
    </row>
    <row r="95" spans="8:32" x14ac:dyDescent="0.3">
      <c r="H95">
        <f t="shared" si="31"/>
        <v>6.8999999999999915</v>
      </c>
      <c r="I95">
        <f t="shared" si="32"/>
        <v>1.635</v>
      </c>
      <c r="J95">
        <f t="shared" si="33"/>
        <v>11.281500000000017</v>
      </c>
      <c r="K95">
        <f t="shared" si="34"/>
        <v>38.921175000000019</v>
      </c>
      <c r="N95">
        <f t="shared" si="21"/>
        <v>6.8999999999999915</v>
      </c>
      <c r="O95">
        <f t="shared" si="35"/>
        <v>4.500051689112686</v>
      </c>
      <c r="P95">
        <f t="shared" si="36"/>
        <v>53.216279769195012</v>
      </c>
      <c r="Q95">
        <f t="shared" si="37"/>
        <v>206.32765311931311</v>
      </c>
      <c r="T95">
        <f t="shared" si="22"/>
        <v>6.8999999999999915</v>
      </c>
      <c r="U95" s="2">
        <f t="shared" si="22"/>
        <v>1.635</v>
      </c>
      <c r="V95" s="2">
        <f t="shared" si="23"/>
        <v>4.500051689112686</v>
      </c>
      <c r="Y95">
        <f t="shared" si="24"/>
        <v>6.8999999999999915</v>
      </c>
      <c r="Z95">
        <f t="shared" si="25"/>
        <v>11.281500000000017</v>
      </c>
      <c r="AA95">
        <f t="shared" si="26"/>
        <v>53.216279769195012</v>
      </c>
      <c r="AC95">
        <f t="shared" si="27"/>
        <v>6.8999999999999915</v>
      </c>
      <c r="AD95">
        <f t="shared" si="28"/>
        <v>38.921175000000019</v>
      </c>
      <c r="AE95">
        <f t="shared" si="29"/>
        <v>206.32765311931311</v>
      </c>
      <c r="AF95">
        <f t="shared" si="30"/>
        <v>167.40647811931308</v>
      </c>
    </row>
    <row r="96" spans="8:32" x14ac:dyDescent="0.3">
      <c r="H96">
        <f t="shared" si="31"/>
        <v>6.9999999999999911</v>
      </c>
      <c r="I96">
        <f t="shared" si="32"/>
        <v>1.635</v>
      </c>
      <c r="J96">
        <f t="shared" si="33"/>
        <v>11.445000000000018</v>
      </c>
      <c r="K96">
        <f t="shared" si="34"/>
        <v>40.057500000000019</v>
      </c>
      <c r="N96">
        <f t="shared" si="21"/>
        <v>6.9999999999999911</v>
      </c>
      <c r="O96">
        <f t="shared" si="35"/>
        <v>4.4098684892662261</v>
      </c>
      <c r="P96">
        <f t="shared" si="36"/>
        <v>53.66628493810628</v>
      </c>
      <c r="Q96">
        <f t="shared" si="37"/>
        <v>211.67178135467819</v>
      </c>
      <c r="T96">
        <f t="shared" si="22"/>
        <v>6.9999999999999911</v>
      </c>
      <c r="U96" s="2">
        <f t="shared" si="22"/>
        <v>1.635</v>
      </c>
      <c r="V96" s="2">
        <f t="shared" si="23"/>
        <v>4.4098684892662261</v>
      </c>
      <c r="Y96">
        <f t="shared" si="24"/>
        <v>6.9999999999999911</v>
      </c>
      <c r="Z96">
        <f t="shared" si="25"/>
        <v>11.445000000000018</v>
      </c>
      <c r="AA96">
        <f t="shared" si="26"/>
        <v>53.66628493810628</v>
      </c>
      <c r="AC96">
        <f t="shared" si="27"/>
        <v>6.9999999999999911</v>
      </c>
      <c r="AD96">
        <f t="shared" si="28"/>
        <v>40.057500000000019</v>
      </c>
      <c r="AE96">
        <f t="shared" si="29"/>
        <v>211.67178135467819</v>
      </c>
      <c r="AF96">
        <f t="shared" si="30"/>
        <v>171.61428135467816</v>
      </c>
    </row>
    <row r="97" spans="8:32" x14ac:dyDescent="0.3">
      <c r="H97">
        <f t="shared" si="31"/>
        <v>7.0999999999999908</v>
      </c>
      <c r="I97">
        <f t="shared" si="32"/>
        <v>1.635</v>
      </c>
      <c r="J97">
        <f t="shared" si="33"/>
        <v>11.608500000000019</v>
      </c>
      <c r="K97">
        <f t="shared" si="34"/>
        <v>41.210175000000021</v>
      </c>
      <c r="N97">
        <f t="shared" si="21"/>
        <v>7.0999999999999908</v>
      </c>
      <c r="O97">
        <f t="shared" si="35"/>
        <v>4.3207558870577873</v>
      </c>
      <c r="P97">
        <f t="shared" si="36"/>
        <v>54.1072717870329</v>
      </c>
      <c r="Q97">
        <f t="shared" si="37"/>
        <v>217.06045919093515</v>
      </c>
      <c r="T97">
        <f t="shared" si="22"/>
        <v>7.0999999999999908</v>
      </c>
      <c r="U97" s="2">
        <f t="shared" si="22"/>
        <v>1.635</v>
      </c>
      <c r="V97" s="2">
        <f t="shared" si="23"/>
        <v>4.3207558870577873</v>
      </c>
      <c r="Y97">
        <f t="shared" si="24"/>
        <v>7.0999999999999908</v>
      </c>
      <c r="Z97">
        <f t="shared" si="25"/>
        <v>11.608500000000019</v>
      </c>
      <c r="AA97">
        <f t="shared" si="26"/>
        <v>54.1072717870329</v>
      </c>
      <c r="AC97">
        <f t="shared" si="27"/>
        <v>7.0999999999999908</v>
      </c>
      <c r="AD97">
        <f t="shared" si="28"/>
        <v>41.210175000000021</v>
      </c>
      <c r="AE97">
        <f t="shared" si="29"/>
        <v>217.06045919093515</v>
      </c>
      <c r="AF97">
        <f t="shared" si="30"/>
        <v>175.85028419093513</v>
      </c>
    </row>
    <row r="98" spans="8:32" x14ac:dyDescent="0.3">
      <c r="H98">
        <f t="shared" si="31"/>
        <v>7.1999999999999904</v>
      </c>
      <c r="I98">
        <f t="shared" si="32"/>
        <v>1.635</v>
      </c>
      <c r="J98">
        <f t="shared" si="33"/>
        <v>11.77200000000002</v>
      </c>
      <c r="K98">
        <f t="shared" si="34"/>
        <v>42.379200000000026</v>
      </c>
      <c r="N98">
        <f t="shared" si="21"/>
        <v>7.1999999999999904</v>
      </c>
      <c r="O98">
        <f t="shared" si="35"/>
        <v>4.2327367271784491</v>
      </c>
      <c r="P98">
        <f t="shared" si="36"/>
        <v>54.539347375738679</v>
      </c>
      <c r="Q98">
        <f t="shared" si="37"/>
        <v>222.49279014907373</v>
      </c>
      <c r="T98">
        <f t="shared" si="22"/>
        <v>7.1999999999999904</v>
      </c>
      <c r="U98" s="2">
        <f t="shared" si="22"/>
        <v>1.635</v>
      </c>
      <c r="V98" s="2">
        <f t="shared" si="23"/>
        <v>4.2327367271784491</v>
      </c>
      <c r="Y98">
        <f t="shared" si="24"/>
        <v>7.1999999999999904</v>
      </c>
      <c r="Z98">
        <f t="shared" si="25"/>
        <v>11.77200000000002</v>
      </c>
      <c r="AA98">
        <f t="shared" si="26"/>
        <v>54.539347375738679</v>
      </c>
      <c r="AC98">
        <f t="shared" si="27"/>
        <v>7.1999999999999904</v>
      </c>
      <c r="AD98">
        <f t="shared" si="28"/>
        <v>42.379200000000026</v>
      </c>
      <c r="AE98">
        <f t="shared" si="29"/>
        <v>222.49279014907373</v>
      </c>
      <c r="AF98">
        <f t="shared" si="30"/>
        <v>180.1135901490737</v>
      </c>
    </row>
    <row r="99" spans="8:32" x14ac:dyDescent="0.3">
      <c r="H99">
        <f t="shared" si="31"/>
        <v>7.2999999999999901</v>
      </c>
      <c r="I99">
        <f t="shared" si="32"/>
        <v>1.635</v>
      </c>
      <c r="J99">
        <f t="shared" si="33"/>
        <v>11.935500000000021</v>
      </c>
      <c r="K99">
        <f t="shared" si="34"/>
        <v>43.564575000000026</v>
      </c>
      <c r="N99">
        <f t="shared" si="21"/>
        <v>7.2999999999999901</v>
      </c>
      <c r="O99">
        <f t="shared" si="35"/>
        <v>4.1458317890320568</v>
      </c>
      <c r="P99">
        <f t="shared" si="36"/>
        <v>54.962621048456526</v>
      </c>
      <c r="Q99">
        <f t="shared" si="37"/>
        <v>227.96788857028349</v>
      </c>
      <c r="T99">
        <f t="shared" si="22"/>
        <v>7.2999999999999901</v>
      </c>
      <c r="U99" s="2">
        <f t="shared" si="22"/>
        <v>1.635</v>
      </c>
      <c r="V99" s="2">
        <f t="shared" si="23"/>
        <v>4.1458317890320568</v>
      </c>
      <c r="Y99">
        <f t="shared" si="24"/>
        <v>7.2999999999999901</v>
      </c>
      <c r="Z99">
        <f t="shared" si="25"/>
        <v>11.935500000000021</v>
      </c>
      <c r="AA99">
        <f t="shared" si="26"/>
        <v>54.962621048456526</v>
      </c>
      <c r="AC99">
        <f t="shared" si="27"/>
        <v>7.2999999999999901</v>
      </c>
      <c r="AD99">
        <f t="shared" si="28"/>
        <v>43.564575000000026</v>
      </c>
      <c r="AE99">
        <f t="shared" si="29"/>
        <v>227.96788857028349</v>
      </c>
      <c r="AF99">
        <f t="shared" si="30"/>
        <v>184.40331357028347</v>
      </c>
    </row>
    <row r="100" spans="8:32" x14ac:dyDescent="0.3">
      <c r="H100">
        <f t="shared" si="31"/>
        <v>7.3999999999999897</v>
      </c>
      <c r="I100">
        <f t="shared" si="32"/>
        <v>1.635</v>
      </c>
      <c r="J100">
        <f t="shared" si="33"/>
        <v>12.099000000000022</v>
      </c>
      <c r="K100">
        <f t="shared" si="34"/>
        <v>44.76630000000003</v>
      </c>
      <c r="N100">
        <f t="shared" si="21"/>
        <v>7.3999999999999897</v>
      </c>
      <c r="O100">
        <f t="shared" si="35"/>
        <v>4.0600598474274205</v>
      </c>
      <c r="P100">
        <f t="shared" si="36"/>
        <v>55.377204227359734</v>
      </c>
      <c r="Q100">
        <f t="shared" si="37"/>
        <v>233.48487983407429</v>
      </c>
      <c r="T100">
        <f t="shared" si="22"/>
        <v>7.3999999999999897</v>
      </c>
      <c r="U100" s="2">
        <f t="shared" si="22"/>
        <v>1.635</v>
      </c>
      <c r="V100" s="2">
        <f t="shared" si="23"/>
        <v>4.0600598474274205</v>
      </c>
      <c r="Y100">
        <f t="shared" si="24"/>
        <v>7.3999999999999897</v>
      </c>
      <c r="Z100">
        <f t="shared" si="25"/>
        <v>12.099000000000022</v>
      </c>
      <c r="AA100">
        <f t="shared" si="26"/>
        <v>55.377204227359734</v>
      </c>
      <c r="AC100">
        <f t="shared" si="27"/>
        <v>7.3999999999999897</v>
      </c>
      <c r="AD100">
        <f t="shared" si="28"/>
        <v>44.76630000000003</v>
      </c>
      <c r="AE100">
        <f t="shared" si="29"/>
        <v>233.48487983407429</v>
      </c>
      <c r="AF100">
        <f t="shared" si="30"/>
        <v>188.71857983407426</v>
      </c>
    </row>
    <row r="101" spans="8:32" x14ac:dyDescent="0.3">
      <c r="H101">
        <f t="shared" si="31"/>
        <v>7.4999999999999893</v>
      </c>
      <c r="I101">
        <f t="shared" si="32"/>
        <v>1.635</v>
      </c>
      <c r="J101">
        <f t="shared" si="33"/>
        <v>12.262500000000022</v>
      </c>
      <c r="K101">
        <f t="shared" si="34"/>
        <v>45.984375000000028</v>
      </c>
      <c r="N101">
        <f t="shared" si="21"/>
        <v>7.4999999999999893</v>
      </c>
      <c r="O101">
        <f t="shared" si="35"/>
        <v>3.9754377345607246</v>
      </c>
      <c r="P101">
        <f t="shared" si="36"/>
        <v>55.783210212102475</v>
      </c>
      <c r="Q101">
        <f t="shared" si="37"/>
        <v>239.04290055604741</v>
      </c>
      <c r="T101">
        <f t="shared" si="22"/>
        <v>7.4999999999999893</v>
      </c>
      <c r="U101" s="2">
        <f t="shared" si="22"/>
        <v>1.635</v>
      </c>
      <c r="V101" s="2">
        <f t="shared" si="23"/>
        <v>3.9754377345607246</v>
      </c>
      <c r="Y101">
        <f t="shared" si="24"/>
        <v>7.4999999999999893</v>
      </c>
      <c r="Z101">
        <f t="shared" si="25"/>
        <v>12.262500000000022</v>
      </c>
      <c r="AA101">
        <f t="shared" si="26"/>
        <v>55.783210212102475</v>
      </c>
      <c r="AC101">
        <f t="shared" si="27"/>
        <v>7.4999999999999893</v>
      </c>
      <c r="AD101">
        <f t="shared" si="28"/>
        <v>45.984375000000028</v>
      </c>
      <c r="AE101">
        <f t="shared" si="29"/>
        <v>239.04290055604741</v>
      </c>
      <c r="AF101">
        <f t="shared" si="30"/>
        <v>193.05852555604739</v>
      </c>
    </row>
    <row r="102" spans="8:32" x14ac:dyDescent="0.3">
      <c r="H102">
        <f t="shared" si="31"/>
        <v>7.599999999999989</v>
      </c>
      <c r="I102">
        <f t="shared" si="32"/>
        <v>1.635</v>
      </c>
      <c r="J102">
        <f t="shared" si="33"/>
        <v>12.426000000000023</v>
      </c>
      <c r="K102">
        <f t="shared" si="34"/>
        <v>47.21880000000003</v>
      </c>
      <c r="N102">
        <f t="shared" si="21"/>
        <v>7.599999999999989</v>
      </c>
      <c r="O102">
        <f t="shared" si="35"/>
        <v>3.8919804030265261</v>
      </c>
      <c r="P102">
        <f t="shared" si="36"/>
        <v>56.180753985558546</v>
      </c>
      <c r="Q102">
        <f t="shared" si="37"/>
        <v>244.64109876593045</v>
      </c>
      <c r="T102">
        <f t="shared" si="22"/>
        <v>7.599999999999989</v>
      </c>
      <c r="U102" s="2">
        <f t="shared" si="22"/>
        <v>1.635</v>
      </c>
      <c r="V102" s="2">
        <f t="shared" si="23"/>
        <v>3.8919804030265261</v>
      </c>
      <c r="Y102">
        <f t="shared" si="24"/>
        <v>7.599999999999989</v>
      </c>
      <c r="Z102">
        <f t="shared" si="25"/>
        <v>12.426000000000023</v>
      </c>
      <c r="AA102">
        <f t="shared" si="26"/>
        <v>56.180753985558546</v>
      </c>
      <c r="AC102">
        <f t="shared" si="27"/>
        <v>7.599999999999989</v>
      </c>
      <c r="AD102">
        <f t="shared" si="28"/>
        <v>47.21880000000003</v>
      </c>
      <c r="AE102">
        <f t="shared" si="29"/>
        <v>244.64109876593045</v>
      </c>
      <c r="AF102">
        <f t="shared" si="30"/>
        <v>197.42229876593041</v>
      </c>
    </row>
    <row r="103" spans="8:32" x14ac:dyDescent="0.3">
      <c r="H103">
        <f t="shared" si="31"/>
        <v>7.6999999999999886</v>
      </c>
      <c r="I103">
        <f t="shared" si="32"/>
        <v>1.635</v>
      </c>
      <c r="J103">
        <f t="shared" si="33"/>
        <v>12.589500000000024</v>
      </c>
      <c r="K103">
        <f t="shared" si="34"/>
        <v>48.469575000000034</v>
      </c>
      <c r="N103">
        <f t="shared" si="21"/>
        <v>7.6999999999999886</v>
      </c>
      <c r="O103">
        <f t="shared" si="35"/>
        <v>3.8097009896095555</v>
      </c>
      <c r="P103">
        <f t="shared" si="36"/>
        <v>56.569952025861198</v>
      </c>
      <c r="Q103">
        <f t="shared" si="37"/>
        <v>250.27863406650144</v>
      </c>
      <c r="T103">
        <f t="shared" si="22"/>
        <v>7.6999999999999886</v>
      </c>
      <c r="U103" s="2">
        <f t="shared" si="22"/>
        <v>1.635</v>
      </c>
      <c r="V103" s="2">
        <f t="shared" si="23"/>
        <v>3.8097009896095555</v>
      </c>
      <c r="Y103">
        <f t="shared" si="24"/>
        <v>7.6999999999999886</v>
      </c>
      <c r="Z103">
        <f t="shared" si="25"/>
        <v>12.589500000000024</v>
      </c>
      <c r="AA103">
        <f t="shared" si="26"/>
        <v>56.569952025861198</v>
      </c>
      <c r="AC103">
        <f t="shared" si="27"/>
        <v>7.6999999999999886</v>
      </c>
      <c r="AD103">
        <f t="shared" si="28"/>
        <v>48.469575000000034</v>
      </c>
      <c r="AE103">
        <f t="shared" si="29"/>
        <v>250.27863406650144</v>
      </c>
      <c r="AF103">
        <f t="shared" si="30"/>
        <v>201.80905906650139</v>
      </c>
    </row>
    <row r="104" spans="8:32" x14ac:dyDescent="0.3">
      <c r="H104">
        <f t="shared" si="31"/>
        <v>7.7999999999999883</v>
      </c>
      <c r="I104">
        <f t="shared" si="32"/>
        <v>1.635</v>
      </c>
      <c r="J104">
        <f t="shared" si="33"/>
        <v>12.753000000000025</v>
      </c>
      <c r="K104">
        <f t="shared" si="34"/>
        <v>49.736700000000035</v>
      </c>
      <c r="N104">
        <f t="shared" si="21"/>
        <v>7.7999999999999883</v>
      </c>
      <c r="O104">
        <f t="shared" si="35"/>
        <v>3.7286108796233295</v>
      </c>
      <c r="P104">
        <f t="shared" si="36"/>
        <v>56.950922124822156</v>
      </c>
      <c r="Q104">
        <f t="shared" si="37"/>
        <v>255.95467777403562</v>
      </c>
      <c r="T104">
        <f t="shared" si="22"/>
        <v>7.7999999999999883</v>
      </c>
      <c r="U104" s="2">
        <f t="shared" si="22"/>
        <v>1.635</v>
      </c>
      <c r="V104" s="2">
        <f t="shared" si="23"/>
        <v>3.7286108796233295</v>
      </c>
      <c r="Y104">
        <f t="shared" si="24"/>
        <v>7.7999999999999883</v>
      </c>
      <c r="Z104">
        <f t="shared" si="25"/>
        <v>12.753000000000025</v>
      </c>
      <c r="AA104">
        <f t="shared" si="26"/>
        <v>56.950922124822156</v>
      </c>
      <c r="AC104">
        <f t="shared" si="27"/>
        <v>7.7999999999999883</v>
      </c>
      <c r="AD104">
        <f t="shared" si="28"/>
        <v>49.736700000000035</v>
      </c>
      <c r="AE104">
        <f t="shared" si="29"/>
        <v>255.95467777403562</v>
      </c>
      <c r="AF104">
        <f t="shared" si="30"/>
        <v>206.21797777403557</v>
      </c>
    </row>
    <row r="105" spans="8:32" x14ac:dyDescent="0.3">
      <c r="H105">
        <f t="shared" si="31"/>
        <v>7.8999999999999879</v>
      </c>
      <c r="I105">
        <f t="shared" si="32"/>
        <v>1.635</v>
      </c>
      <c r="J105">
        <f t="shared" si="33"/>
        <v>12.916500000000026</v>
      </c>
      <c r="K105">
        <f t="shared" si="34"/>
        <v>51.020175000000037</v>
      </c>
      <c r="N105">
        <f t="shared" si="21"/>
        <v>7.8999999999999879</v>
      </c>
      <c r="O105">
        <f t="shared" si="35"/>
        <v>3.6487197715756636</v>
      </c>
      <c r="P105">
        <f t="shared" si="36"/>
        <v>57.323783212784491</v>
      </c>
      <c r="Q105">
        <f t="shared" si="37"/>
        <v>261.66841304091594</v>
      </c>
      <c r="T105">
        <f t="shared" si="22"/>
        <v>7.8999999999999879</v>
      </c>
      <c r="U105" s="2">
        <f t="shared" si="22"/>
        <v>1.635</v>
      </c>
      <c r="V105" s="2">
        <f t="shared" si="23"/>
        <v>3.6487197715756636</v>
      </c>
      <c r="Y105">
        <f t="shared" si="24"/>
        <v>7.8999999999999879</v>
      </c>
      <c r="Z105">
        <f t="shared" si="25"/>
        <v>12.916500000000026</v>
      </c>
      <c r="AA105">
        <f t="shared" si="26"/>
        <v>57.323783212784491</v>
      </c>
      <c r="AC105">
        <f t="shared" si="27"/>
        <v>7.8999999999999879</v>
      </c>
      <c r="AD105">
        <f t="shared" si="28"/>
        <v>51.020175000000037</v>
      </c>
      <c r="AE105">
        <f t="shared" si="29"/>
        <v>261.66841304091594</v>
      </c>
      <c r="AF105">
        <f t="shared" si="30"/>
        <v>210.64823804091588</v>
      </c>
    </row>
    <row r="106" spans="8:32" x14ac:dyDescent="0.3">
      <c r="H106">
        <f t="shared" si="31"/>
        <v>7.9999999999999876</v>
      </c>
      <c r="I106">
        <f t="shared" si="32"/>
        <v>1.635</v>
      </c>
      <c r="J106">
        <f t="shared" si="33"/>
        <v>13.080000000000027</v>
      </c>
      <c r="K106">
        <f t="shared" si="34"/>
        <v>52.320000000000043</v>
      </c>
      <c r="N106">
        <f t="shared" si="21"/>
        <v>7.9999999999999876</v>
      </c>
      <c r="O106">
        <f t="shared" si="35"/>
        <v>3.5700357419549471</v>
      </c>
      <c r="P106">
        <f t="shared" si="36"/>
        <v>57.688655189942054</v>
      </c>
      <c r="Q106">
        <f t="shared" si="37"/>
        <v>267.41903496105226</v>
      </c>
      <c r="T106">
        <f t="shared" si="22"/>
        <v>7.9999999999999876</v>
      </c>
      <c r="U106" s="2">
        <f t="shared" si="22"/>
        <v>1.635</v>
      </c>
      <c r="V106" s="2">
        <f t="shared" si="23"/>
        <v>3.5700357419549471</v>
      </c>
      <c r="Y106">
        <f t="shared" si="24"/>
        <v>7.9999999999999876</v>
      </c>
      <c r="Z106">
        <f t="shared" si="25"/>
        <v>13.080000000000027</v>
      </c>
      <c r="AA106">
        <f t="shared" si="26"/>
        <v>57.688655189942054</v>
      </c>
      <c r="AC106">
        <f t="shared" si="27"/>
        <v>7.9999999999999876</v>
      </c>
      <c r="AD106">
        <f t="shared" si="28"/>
        <v>52.320000000000043</v>
      </c>
      <c r="AE106">
        <f t="shared" si="29"/>
        <v>267.41903496105226</v>
      </c>
      <c r="AF106">
        <f t="shared" si="30"/>
        <v>215.09903496105221</v>
      </c>
    </row>
    <row r="107" spans="8:32" x14ac:dyDescent="0.3">
      <c r="H107">
        <f t="shared" si="31"/>
        <v>8.0999999999999872</v>
      </c>
      <c r="I107">
        <f t="shared" si="32"/>
        <v>1.635</v>
      </c>
      <c r="J107">
        <f t="shared" si="33"/>
        <v>13.243500000000028</v>
      </c>
      <c r="K107">
        <f t="shared" si="34"/>
        <v>53.636175000000044</v>
      </c>
      <c r="N107">
        <f t="shared" si="21"/>
        <v>8.0999999999999872</v>
      </c>
      <c r="O107">
        <f t="shared" si="35"/>
        <v>3.4925653099449407</v>
      </c>
      <c r="P107">
        <f t="shared" si="36"/>
        <v>58.045658764137549</v>
      </c>
      <c r="Q107">
        <f t="shared" si="37"/>
        <v>273.20575065875624</v>
      </c>
      <c r="T107">
        <f t="shared" si="22"/>
        <v>8.0999999999999872</v>
      </c>
      <c r="U107" s="2">
        <f t="shared" si="22"/>
        <v>1.635</v>
      </c>
      <c r="V107" s="2">
        <f t="shared" si="23"/>
        <v>3.4925653099449407</v>
      </c>
      <c r="Y107">
        <f t="shared" si="24"/>
        <v>8.0999999999999872</v>
      </c>
      <c r="Z107">
        <f t="shared" si="25"/>
        <v>13.243500000000028</v>
      </c>
      <c r="AA107">
        <f t="shared" si="26"/>
        <v>58.045658764137549</v>
      </c>
      <c r="AC107">
        <f t="shared" si="27"/>
        <v>8.0999999999999872</v>
      </c>
      <c r="AD107">
        <f t="shared" si="28"/>
        <v>53.636175000000044</v>
      </c>
      <c r="AE107">
        <f t="shared" si="29"/>
        <v>273.20575065875624</v>
      </c>
      <c r="AF107">
        <f t="shared" si="30"/>
        <v>219.56957565875621</v>
      </c>
    </row>
    <row r="108" spans="8:32" x14ac:dyDescent="0.3">
      <c r="H108">
        <f t="shared" si="31"/>
        <v>8.1999999999999869</v>
      </c>
      <c r="I108">
        <f t="shared" si="32"/>
        <v>1.635</v>
      </c>
      <c r="J108">
        <f t="shared" si="33"/>
        <v>13.407000000000028</v>
      </c>
      <c r="K108">
        <f t="shared" si="34"/>
        <v>54.968700000000048</v>
      </c>
      <c r="N108">
        <f t="shared" si="21"/>
        <v>8.1999999999999869</v>
      </c>
      <c r="O108">
        <f t="shared" si="35"/>
        <v>3.4163135018894133</v>
      </c>
      <c r="P108">
        <f t="shared" si="36"/>
        <v>58.394915295132044</v>
      </c>
      <c r="Q108">
        <f t="shared" si="37"/>
        <v>279.02777936171975</v>
      </c>
      <c r="T108">
        <f t="shared" si="22"/>
        <v>8.1999999999999869</v>
      </c>
      <c r="U108" s="2">
        <f t="shared" si="22"/>
        <v>1.635</v>
      </c>
      <c r="V108" s="2">
        <f t="shared" si="23"/>
        <v>3.4163135018894133</v>
      </c>
      <c r="Y108">
        <f t="shared" si="24"/>
        <v>8.1999999999999869</v>
      </c>
      <c r="Z108">
        <f t="shared" si="25"/>
        <v>13.407000000000028</v>
      </c>
      <c r="AA108">
        <f t="shared" si="26"/>
        <v>58.394915295132044</v>
      </c>
      <c r="AC108">
        <f t="shared" si="27"/>
        <v>8.1999999999999869</v>
      </c>
      <c r="AD108">
        <f t="shared" si="28"/>
        <v>54.968700000000048</v>
      </c>
      <c r="AE108">
        <f t="shared" si="29"/>
        <v>279.02777936171975</v>
      </c>
      <c r="AF108">
        <f t="shared" si="30"/>
        <v>224.05907936171971</v>
      </c>
    </row>
    <row r="109" spans="8:32" x14ac:dyDescent="0.3">
      <c r="H109">
        <f t="shared" si="31"/>
        <v>8.2999999999999865</v>
      </c>
      <c r="I109">
        <f t="shared" si="32"/>
        <v>1.635</v>
      </c>
      <c r="J109">
        <f t="shared" si="33"/>
        <v>13.570500000000029</v>
      </c>
      <c r="K109">
        <f t="shared" si="34"/>
        <v>56.317575000000048</v>
      </c>
      <c r="N109">
        <f t="shared" si="21"/>
        <v>8.2999999999999865</v>
      </c>
      <c r="O109">
        <f t="shared" si="35"/>
        <v>3.3412839153413101</v>
      </c>
      <c r="P109">
        <f t="shared" si="36"/>
        <v>58.736546645320985</v>
      </c>
      <c r="Q109">
        <f t="shared" si="37"/>
        <v>284.8843524587424</v>
      </c>
      <c r="T109">
        <f t="shared" si="22"/>
        <v>8.2999999999999865</v>
      </c>
      <c r="U109" s="2">
        <f t="shared" si="22"/>
        <v>1.635</v>
      </c>
      <c r="V109" s="2">
        <f t="shared" si="23"/>
        <v>3.3412839153413101</v>
      </c>
      <c r="Y109">
        <f t="shared" si="24"/>
        <v>8.2999999999999865</v>
      </c>
      <c r="Z109">
        <f t="shared" si="25"/>
        <v>13.570500000000029</v>
      </c>
      <c r="AA109">
        <f t="shared" si="26"/>
        <v>58.736546645320985</v>
      </c>
      <c r="AC109">
        <f t="shared" si="27"/>
        <v>8.2999999999999865</v>
      </c>
      <c r="AD109">
        <f t="shared" si="28"/>
        <v>56.317575000000048</v>
      </c>
      <c r="AE109">
        <f t="shared" si="29"/>
        <v>284.8843524587424</v>
      </c>
      <c r="AF109">
        <f t="shared" si="30"/>
        <v>228.56677745874237</v>
      </c>
    </row>
    <row r="110" spans="8:32" x14ac:dyDescent="0.3">
      <c r="H110">
        <f t="shared" si="31"/>
        <v>8.3999999999999861</v>
      </c>
      <c r="I110">
        <f t="shared" si="32"/>
        <v>1.635</v>
      </c>
      <c r="J110">
        <f t="shared" si="33"/>
        <v>13.73400000000003</v>
      </c>
      <c r="K110">
        <f t="shared" si="34"/>
        <v>57.68280000000005</v>
      </c>
      <c r="N110">
        <f t="shared" si="21"/>
        <v>8.3999999999999861</v>
      </c>
      <c r="O110">
        <f t="shared" si="35"/>
        <v>3.2674787825442415</v>
      </c>
      <c r="P110">
        <f t="shared" si="36"/>
        <v>59.070675036855114</v>
      </c>
      <c r="Q110">
        <f t="shared" si="37"/>
        <v>290.7747135428512</v>
      </c>
      <c r="T110">
        <f t="shared" si="22"/>
        <v>8.3999999999999861</v>
      </c>
      <c r="U110" s="2">
        <f t="shared" si="22"/>
        <v>1.635</v>
      </c>
      <c r="V110" s="2">
        <f t="shared" si="23"/>
        <v>3.2674787825442415</v>
      </c>
      <c r="Y110">
        <f t="shared" si="24"/>
        <v>8.3999999999999861</v>
      </c>
      <c r="Z110">
        <f t="shared" si="25"/>
        <v>13.73400000000003</v>
      </c>
      <c r="AA110">
        <f t="shared" si="26"/>
        <v>59.070675036855114</v>
      </c>
      <c r="AC110">
        <f t="shared" si="27"/>
        <v>8.3999999999999861</v>
      </c>
      <c r="AD110">
        <f t="shared" si="28"/>
        <v>57.68280000000005</v>
      </c>
      <c r="AE110">
        <f t="shared" si="29"/>
        <v>290.7747135428512</v>
      </c>
      <c r="AF110">
        <f t="shared" si="30"/>
        <v>233.09191354285116</v>
      </c>
    </row>
    <row r="111" spans="8:32" x14ac:dyDescent="0.3">
      <c r="H111">
        <f t="shared" si="31"/>
        <v>8.4999999999999858</v>
      </c>
      <c r="I111">
        <f t="shared" si="32"/>
        <v>1.635</v>
      </c>
      <c r="J111">
        <f t="shared" si="33"/>
        <v>13.897500000000031</v>
      </c>
      <c r="K111">
        <f t="shared" si="34"/>
        <v>59.064375000000055</v>
      </c>
      <c r="N111">
        <f t="shared" si="21"/>
        <v>8.4999999999999858</v>
      </c>
      <c r="O111">
        <f t="shared" si="35"/>
        <v>3.1948990332067879</v>
      </c>
      <c r="P111">
        <f t="shared" si="36"/>
        <v>59.397422915109537</v>
      </c>
      <c r="Q111">
        <f t="shared" si="37"/>
        <v>296.69811844044943</v>
      </c>
      <c r="T111">
        <f t="shared" si="22"/>
        <v>8.4999999999999858</v>
      </c>
      <c r="U111" s="2">
        <f t="shared" si="22"/>
        <v>1.635</v>
      </c>
      <c r="V111" s="2">
        <f t="shared" si="23"/>
        <v>3.1948990332067879</v>
      </c>
      <c r="Y111">
        <f t="shared" si="24"/>
        <v>8.4999999999999858</v>
      </c>
      <c r="Z111">
        <f t="shared" si="25"/>
        <v>13.897500000000031</v>
      </c>
      <c r="AA111">
        <f t="shared" si="26"/>
        <v>59.397422915109537</v>
      </c>
      <c r="AC111">
        <f t="shared" si="27"/>
        <v>8.4999999999999858</v>
      </c>
      <c r="AD111">
        <f t="shared" si="28"/>
        <v>59.064375000000055</v>
      </c>
      <c r="AE111">
        <f t="shared" si="29"/>
        <v>296.69811844044943</v>
      </c>
      <c r="AF111">
        <f t="shared" si="30"/>
        <v>237.63374344044939</v>
      </c>
    </row>
    <row r="112" spans="8:32" x14ac:dyDescent="0.3">
      <c r="H112">
        <f t="shared" si="31"/>
        <v>8.5999999999999854</v>
      </c>
      <c r="I112">
        <f t="shared" si="32"/>
        <v>1.635</v>
      </c>
      <c r="J112">
        <f t="shared" si="33"/>
        <v>14.061000000000032</v>
      </c>
      <c r="K112">
        <f t="shared" si="34"/>
        <v>60.462300000000056</v>
      </c>
      <c r="N112">
        <f t="shared" si="21"/>
        <v>8.5999999999999854</v>
      </c>
      <c r="O112">
        <f t="shared" si="35"/>
        <v>3.1235443564425092</v>
      </c>
      <c r="P112">
        <f t="shared" si="36"/>
        <v>59.716912818430217</v>
      </c>
      <c r="Q112">
        <f t="shared" si="37"/>
        <v>302.65383522712642</v>
      </c>
      <c r="T112">
        <f t="shared" si="22"/>
        <v>8.5999999999999854</v>
      </c>
      <c r="U112" s="2">
        <f t="shared" si="22"/>
        <v>1.635</v>
      </c>
      <c r="V112" s="2">
        <f t="shared" si="23"/>
        <v>3.1235443564425092</v>
      </c>
      <c r="Y112">
        <f t="shared" si="24"/>
        <v>8.5999999999999854</v>
      </c>
      <c r="Z112">
        <f t="shared" si="25"/>
        <v>14.061000000000032</v>
      </c>
      <c r="AA112">
        <f t="shared" si="26"/>
        <v>59.716912818430217</v>
      </c>
      <c r="AC112">
        <f t="shared" si="27"/>
        <v>8.5999999999999854</v>
      </c>
      <c r="AD112">
        <f t="shared" si="28"/>
        <v>60.462300000000056</v>
      </c>
      <c r="AE112">
        <f t="shared" si="29"/>
        <v>302.65383522712642</v>
      </c>
      <c r="AF112">
        <f t="shared" si="30"/>
        <v>242.19153522712637</v>
      </c>
    </row>
    <row r="113" spans="8:32" x14ac:dyDescent="0.3">
      <c r="H113">
        <f t="shared" si="31"/>
        <v>8.6999999999999851</v>
      </c>
      <c r="I113">
        <f t="shared" si="32"/>
        <v>1.635</v>
      </c>
      <c r="J113">
        <f t="shared" si="33"/>
        <v>14.224500000000033</v>
      </c>
      <c r="K113">
        <f t="shared" si="34"/>
        <v>61.876575000000059</v>
      </c>
      <c r="N113">
        <f t="shared" si="21"/>
        <v>8.6999999999999851</v>
      </c>
      <c r="O113">
        <f t="shared" si="35"/>
        <v>3.0534132617604426</v>
      </c>
      <c r="P113">
        <f t="shared" si="36"/>
        <v>60.029267254074469</v>
      </c>
      <c r="Q113">
        <f t="shared" si="37"/>
        <v>308.64114423075165</v>
      </c>
      <c r="T113">
        <f t="shared" si="22"/>
        <v>8.6999999999999851</v>
      </c>
      <c r="U113" s="2">
        <f t="shared" si="22"/>
        <v>1.635</v>
      </c>
      <c r="V113" s="2">
        <f t="shared" si="23"/>
        <v>3.0534132617604426</v>
      </c>
      <c r="Y113">
        <f t="shared" si="24"/>
        <v>8.6999999999999851</v>
      </c>
      <c r="Z113">
        <f t="shared" si="25"/>
        <v>14.224500000000033</v>
      </c>
      <c r="AA113">
        <f t="shared" si="26"/>
        <v>60.029267254074469</v>
      </c>
      <c r="AC113">
        <f t="shared" si="27"/>
        <v>8.6999999999999851</v>
      </c>
      <c r="AD113">
        <f t="shared" si="28"/>
        <v>61.876575000000059</v>
      </c>
      <c r="AE113">
        <f t="shared" si="29"/>
        <v>308.64114423075165</v>
      </c>
      <c r="AF113">
        <f t="shared" si="30"/>
        <v>246.76456923075159</v>
      </c>
    </row>
    <row r="114" spans="8:32" x14ac:dyDescent="0.3">
      <c r="H114">
        <f t="shared" si="31"/>
        <v>8.7999999999999847</v>
      </c>
      <c r="I114">
        <f t="shared" si="32"/>
        <v>1.635</v>
      </c>
      <c r="J114">
        <f t="shared" si="33"/>
        <v>14.388000000000034</v>
      </c>
      <c r="K114">
        <f t="shared" si="34"/>
        <v>63.307200000000066</v>
      </c>
      <c r="N114">
        <f t="shared" si="21"/>
        <v>8.7999999999999847</v>
      </c>
      <c r="O114">
        <f t="shared" si="35"/>
        <v>2.9845031390024284</v>
      </c>
      <c r="P114">
        <f t="shared" si="36"/>
        <v>60.33460858025051</v>
      </c>
      <c r="Q114">
        <f t="shared" si="37"/>
        <v>314.65933802246792</v>
      </c>
      <c r="T114">
        <f t="shared" si="22"/>
        <v>8.7999999999999847</v>
      </c>
      <c r="U114" s="2">
        <f t="shared" si="22"/>
        <v>1.635</v>
      </c>
      <c r="V114" s="2">
        <f t="shared" si="23"/>
        <v>2.9845031390024284</v>
      </c>
      <c r="Y114">
        <f t="shared" si="24"/>
        <v>8.7999999999999847</v>
      </c>
      <c r="Z114">
        <f t="shared" si="25"/>
        <v>14.388000000000034</v>
      </c>
      <c r="AA114">
        <f t="shared" si="26"/>
        <v>60.33460858025051</v>
      </c>
      <c r="AC114">
        <f t="shared" si="27"/>
        <v>8.7999999999999847</v>
      </c>
      <c r="AD114">
        <f t="shared" si="28"/>
        <v>63.307200000000066</v>
      </c>
      <c r="AE114">
        <f t="shared" si="29"/>
        <v>314.65933802246792</v>
      </c>
      <c r="AF114">
        <f t="shared" si="30"/>
        <v>251.35213802246784</v>
      </c>
    </row>
    <row r="115" spans="8:32" x14ac:dyDescent="0.3">
      <c r="H115">
        <f t="shared" si="31"/>
        <v>8.8999999999999844</v>
      </c>
      <c r="I115">
        <f t="shared" si="32"/>
        <v>1.635</v>
      </c>
      <c r="J115">
        <f t="shared" si="33"/>
        <v>14.551500000000035</v>
      </c>
      <c r="K115">
        <f t="shared" si="34"/>
        <v>64.754175000000075</v>
      </c>
      <c r="N115">
        <f t="shared" si="21"/>
        <v>8.8999999999999844</v>
      </c>
      <c r="O115">
        <f t="shared" si="35"/>
        <v>2.9168103171345869</v>
      </c>
      <c r="P115">
        <f t="shared" si="36"/>
        <v>60.63305889415075</v>
      </c>
      <c r="Q115">
        <f t="shared" si="37"/>
        <v>320.70772139618799</v>
      </c>
      <c r="T115">
        <f t="shared" si="22"/>
        <v>8.8999999999999844</v>
      </c>
      <c r="U115" s="2">
        <f t="shared" si="22"/>
        <v>1.635</v>
      </c>
      <c r="V115" s="2">
        <f t="shared" si="23"/>
        <v>2.9168103171345869</v>
      </c>
      <c r="Y115">
        <f t="shared" si="24"/>
        <v>8.8999999999999844</v>
      </c>
      <c r="Z115">
        <f t="shared" si="25"/>
        <v>14.551500000000035</v>
      </c>
      <c r="AA115">
        <f t="shared" si="26"/>
        <v>60.63305889415075</v>
      </c>
      <c r="AC115">
        <f t="shared" si="27"/>
        <v>8.8999999999999844</v>
      </c>
      <c r="AD115">
        <f t="shared" si="28"/>
        <v>64.754175000000075</v>
      </c>
      <c r="AE115">
        <f t="shared" si="29"/>
        <v>320.70772139618799</v>
      </c>
      <c r="AF115">
        <f t="shared" si="30"/>
        <v>255.9535463961879</v>
      </c>
    </row>
    <row r="116" spans="8:32" x14ac:dyDescent="0.3">
      <c r="H116">
        <f t="shared" si="31"/>
        <v>8.999999999999984</v>
      </c>
      <c r="I116">
        <f t="shared" si="32"/>
        <v>1.635</v>
      </c>
      <c r="J116">
        <f t="shared" si="33"/>
        <v>14.715000000000035</v>
      </c>
      <c r="K116">
        <f t="shared" si="34"/>
        <v>66.217500000000072</v>
      </c>
      <c r="N116">
        <f t="shared" si="21"/>
        <v>8.999999999999984</v>
      </c>
      <c r="O116">
        <f t="shared" si="35"/>
        <v>2.850330121810889</v>
      </c>
      <c r="P116">
        <f t="shared" si="36"/>
        <v>60.924739925864209</v>
      </c>
      <c r="Q116">
        <f t="shared" si="37"/>
        <v>326.78561133718875</v>
      </c>
      <c r="T116">
        <f t="shared" si="22"/>
        <v>8.999999999999984</v>
      </c>
      <c r="U116" s="2">
        <f t="shared" si="22"/>
        <v>1.635</v>
      </c>
      <c r="V116" s="2">
        <f t="shared" si="23"/>
        <v>2.850330121810889</v>
      </c>
      <c r="Y116">
        <f t="shared" si="24"/>
        <v>8.999999999999984</v>
      </c>
      <c r="Z116">
        <f t="shared" si="25"/>
        <v>14.715000000000035</v>
      </c>
      <c r="AA116">
        <f t="shared" si="26"/>
        <v>60.924739925864209</v>
      </c>
      <c r="AC116">
        <f t="shared" si="27"/>
        <v>8.999999999999984</v>
      </c>
      <c r="AD116">
        <f t="shared" si="28"/>
        <v>66.217500000000072</v>
      </c>
      <c r="AE116">
        <f t="shared" si="29"/>
        <v>326.78561133718875</v>
      </c>
      <c r="AF116">
        <f t="shared" si="30"/>
        <v>260.56811133718867</v>
      </c>
    </row>
    <row r="117" spans="8:32" x14ac:dyDescent="0.3">
      <c r="H117">
        <f t="shared" si="31"/>
        <v>9.0999999999999837</v>
      </c>
      <c r="I117">
        <f t="shared" si="32"/>
        <v>1.635</v>
      </c>
      <c r="J117">
        <f t="shared" si="33"/>
        <v>14.878500000000036</v>
      </c>
      <c r="K117">
        <f t="shared" si="34"/>
        <v>67.697175000000072</v>
      </c>
      <c r="N117">
        <f t="shared" si="21"/>
        <v>9.0999999999999837</v>
      </c>
      <c r="O117">
        <f t="shared" si="35"/>
        <v>2.7850569316367579</v>
      </c>
      <c r="P117">
        <f t="shared" si="36"/>
        <v>61.209772938045298</v>
      </c>
      <c r="Q117">
        <f t="shared" si="37"/>
        <v>332.89233698038424</v>
      </c>
      <c r="T117">
        <f t="shared" si="22"/>
        <v>9.0999999999999837</v>
      </c>
      <c r="U117" s="2">
        <f t="shared" si="22"/>
        <v>1.635</v>
      </c>
      <c r="V117" s="2">
        <f t="shared" si="23"/>
        <v>2.7850569316367579</v>
      </c>
      <c r="Y117">
        <f t="shared" si="24"/>
        <v>9.0999999999999837</v>
      </c>
      <c r="Z117">
        <f t="shared" si="25"/>
        <v>14.878500000000036</v>
      </c>
      <c r="AA117">
        <f t="shared" si="26"/>
        <v>61.209772938045298</v>
      </c>
      <c r="AC117">
        <f t="shared" si="27"/>
        <v>9.0999999999999837</v>
      </c>
      <c r="AD117">
        <f t="shared" si="28"/>
        <v>67.697175000000072</v>
      </c>
      <c r="AE117">
        <f t="shared" si="29"/>
        <v>332.89233698038424</v>
      </c>
      <c r="AF117">
        <f t="shared" si="30"/>
        <v>265.19516198038417</v>
      </c>
    </row>
    <row r="118" spans="8:32" x14ac:dyDescent="0.3">
      <c r="H118">
        <f t="shared" si="31"/>
        <v>9.1999999999999833</v>
      </c>
      <c r="I118">
        <f t="shared" si="32"/>
        <v>1.635</v>
      </c>
      <c r="J118">
        <f t="shared" si="33"/>
        <v>15.042000000000037</v>
      </c>
      <c r="K118">
        <f t="shared" si="34"/>
        <v>69.193200000000076</v>
      </c>
      <c r="N118">
        <f t="shared" si="21"/>
        <v>9.1999999999999833</v>
      </c>
      <c r="O118">
        <f t="shared" si="35"/>
        <v>2.7209842330702694</v>
      </c>
      <c r="P118">
        <f t="shared" si="36"/>
        <v>61.488278631208971</v>
      </c>
      <c r="Q118">
        <f t="shared" si="37"/>
        <v>339.02723955884693</v>
      </c>
      <c r="T118">
        <f t="shared" si="22"/>
        <v>9.1999999999999833</v>
      </c>
      <c r="U118" s="2">
        <f t="shared" si="22"/>
        <v>1.635</v>
      </c>
      <c r="V118" s="2">
        <f t="shared" si="23"/>
        <v>2.7209842330702694</v>
      </c>
      <c r="Y118">
        <f t="shared" si="24"/>
        <v>9.1999999999999833</v>
      </c>
      <c r="Z118">
        <f t="shared" si="25"/>
        <v>15.042000000000037</v>
      </c>
      <c r="AA118">
        <f t="shared" si="26"/>
        <v>61.488278631208971</v>
      </c>
      <c r="AC118">
        <f t="shared" si="27"/>
        <v>9.1999999999999833</v>
      </c>
      <c r="AD118">
        <f t="shared" si="28"/>
        <v>69.193200000000076</v>
      </c>
      <c r="AE118">
        <f t="shared" si="29"/>
        <v>339.02723955884693</v>
      </c>
      <c r="AF118">
        <f t="shared" si="30"/>
        <v>269.83403955884683</v>
      </c>
    </row>
    <row r="119" spans="8:32" x14ac:dyDescent="0.3">
      <c r="H119">
        <f t="shared" si="31"/>
        <v>9.2999999999999829</v>
      </c>
      <c r="I119">
        <f t="shared" si="32"/>
        <v>1.635</v>
      </c>
      <c r="J119">
        <f t="shared" si="33"/>
        <v>15.205500000000038</v>
      </c>
      <c r="K119">
        <f t="shared" si="34"/>
        <v>70.705575000000081</v>
      </c>
      <c r="N119">
        <f t="shared" si="21"/>
        <v>9.2999999999999829</v>
      </c>
      <c r="O119">
        <f t="shared" si="35"/>
        <v>2.658104673907526</v>
      </c>
      <c r="P119">
        <f t="shared" si="36"/>
        <v>61.760377054515999</v>
      </c>
      <c r="Q119">
        <f t="shared" si="37"/>
        <v>345.18967234313317</v>
      </c>
      <c r="T119">
        <f t="shared" si="22"/>
        <v>9.2999999999999829</v>
      </c>
      <c r="U119" s="2">
        <f t="shared" si="22"/>
        <v>1.635</v>
      </c>
      <c r="V119" s="2">
        <f t="shared" si="23"/>
        <v>2.658104673907526</v>
      </c>
      <c r="Y119">
        <f t="shared" si="24"/>
        <v>9.2999999999999829</v>
      </c>
      <c r="Z119">
        <f t="shared" si="25"/>
        <v>15.205500000000038</v>
      </c>
      <c r="AA119">
        <f t="shared" si="26"/>
        <v>61.760377054515999</v>
      </c>
      <c r="AC119">
        <f t="shared" si="27"/>
        <v>9.2999999999999829</v>
      </c>
      <c r="AD119">
        <f t="shared" si="28"/>
        <v>70.705575000000081</v>
      </c>
      <c r="AE119">
        <f t="shared" si="29"/>
        <v>345.18967234313317</v>
      </c>
      <c r="AF119">
        <f t="shared" si="30"/>
        <v>274.4840973431331</v>
      </c>
    </row>
    <row r="120" spans="8:32" x14ac:dyDescent="0.3">
      <c r="H120">
        <f t="shared" si="31"/>
        <v>9.3999999999999826</v>
      </c>
      <c r="I120">
        <f t="shared" si="32"/>
        <v>1.635</v>
      </c>
      <c r="J120">
        <f t="shared" si="33"/>
        <v>15.369000000000039</v>
      </c>
      <c r="K120">
        <f t="shared" si="34"/>
        <v>72.23430000000009</v>
      </c>
      <c r="N120">
        <f t="shared" si="21"/>
        <v>9.3999999999999826</v>
      </c>
      <c r="O120">
        <f t="shared" si="35"/>
        <v>2.5964101153073615</v>
      </c>
      <c r="P120">
        <f t="shared" si="36"/>
        <v>62.026187521906749</v>
      </c>
      <c r="Q120">
        <f t="shared" si="37"/>
        <v>351.37900057195429</v>
      </c>
      <c r="T120">
        <f t="shared" si="22"/>
        <v>9.3999999999999826</v>
      </c>
      <c r="U120" s="2">
        <f t="shared" si="22"/>
        <v>1.635</v>
      </c>
      <c r="V120" s="2">
        <f t="shared" si="23"/>
        <v>2.5964101153073615</v>
      </c>
      <c r="Y120">
        <f t="shared" si="24"/>
        <v>9.3999999999999826</v>
      </c>
      <c r="Z120">
        <f t="shared" si="25"/>
        <v>15.369000000000039</v>
      </c>
      <c r="AA120">
        <f t="shared" si="26"/>
        <v>62.026187521906749</v>
      </c>
      <c r="AC120">
        <f t="shared" si="27"/>
        <v>9.3999999999999826</v>
      </c>
      <c r="AD120">
        <f t="shared" si="28"/>
        <v>72.23430000000009</v>
      </c>
      <c r="AE120">
        <f t="shared" si="29"/>
        <v>351.37900057195429</v>
      </c>
      <c r="AF120">
        <f t="shared" si="30"/>
        <v>279.14470057195422</v>
      </c>
    </row>
    <row r="121" spans="8:32" x14ac:dyDescent="0.3">
      <c r="H121">
        <f t="shared" si="31"/>
        <v>9.4999999999999822</v>
      </c>
      <c r="I121">
        <f t="shared" si="32"/>
        <v>1.635</v>
      </c>
      <c r="J121">
        <f t="shared" si="33"/>
        <v>15.53250000000004</v>
      </c>
      <c r="K121">
        <f t="shared" si="34"/>
        <v>73.779375000000087</v>
      </c>
      <c r="N121">
        <f t="shared" si="21"/>
        <v>9.4999999999999822</v>
      </c>
      <c r="O121">
        <f t="shared" si="35"/>
        <v>2.535891682318546</v>
      </c>
      <c r="P121">
        <f t="shared" si="36"/>
        <v>62.285828533437488</v>
      </c>
      <c r="Q121">
        <f t="shared" si="37"/>
        <v>357.59460137472149</v>
      </c>
      <c r="T121">
        <f t="shared" si="22"/>
        <v>9.4999999999999822</v>
      </c>
      <c r="U121" s="2">
        <f t="shared" si="22"/>
        <v>1.635</v>
      </c>
      <c r="V121" s="2">
        <f t="shared" si="23"/>
        <v>2.535891682318546</v>
      </c>
      <c r="Y121">
        <f t="shared" si="24"/>
        <v>9.4999999999999822</v>
      </c>
      <c r="Z121">
        <f t="shared" si="25"/>
        <v>15.53250000000004</v>
      </c>
      <c r="AA121">
        <f t="shared" si="26"/>
        <v>62.285828533437488</v>
      </c>
      <c r="AC121">
        <f t="shared" si="27"/>
        <v>9.4999999999999822</v>
      </c>
      <c r="AD121">
        <f t="shared" si="28"/>
        <v>73.779375000000087</v>
      </c>
      <c r="AE121">
        <f t="shared" si="29"/>
        <v>357.59460137472149</v>
      </c>
      <c r="AF121">
        <f t="shared" si="30"/>
        <v>283.81522637472142</v>
      </c>
    </row>
    <row r="122" spans="8:32" x14ac:dyDescent="0.3">
      <c r="H122">
        <f t="shared" si="31"/>
        <v>9.5999999999999819</v>
      </c>
      <c r="I122">
        <f t="shared" si="32"/>
        <v>1.635</v>
      </c>
      <c r="J122">
        <f t="shared" si="33"/>
        <v>15.696000000000041</v>
      </c>
      <c r="K122">
        <f t="shared" si="34"/>
        <v>75.340800000000087</v>
      </c>
      <c r="N122">
        <f t="shared" si="21"/>
        <v>9.5999999999999819</v>
      </c>
      <c r="O122">
        <f t="shared" si="35"/>
        <v>2.4765398128802385</v>
      </c>
      <c r="P122">
        <f t="shared" si="36"/>
        <v>62.539417701669343</v>
      </c>
      <c r="Q122">
        <f t="shared" si="37"/>
        <v>363.83586368647684</v>
      </c>
      <c r="T122">
        <f t="shared" si="22"/>
        <v>9.5999999999999819</v>
      </c>
      <c r="U122" s="2">
        <f t="shared" si="22"/>
        <v>1.635</v>
      </c>
      <c r="V122" s="2">
        <f t="shared" si="23"/>
        <v>2.4765398128802385</v>
      </c>
      <c r="Y122">
        <f t="shared" si="24"/>
        <v>9.5999999999999819</v>
      </c>
      <c r="Z122">
        <f t="shared" si="25"/>
        <v>15.696000000000041</v>
      </c>
      <c r="AA122">
        <f t="shared" si="26"/>
        <v>62.539417701669343</v>
      </c>
      <c r="AC122">
        <f t="shared" si="27"/>
        <v>9.5999999999999819</v>
      </c>
      <c r="AD122">
        <f t="shared" si="28"/>
        <v>75.340800000000087</v>
      </c>
      <c r="AE122">
        <f t="shared" si="29"/>
        <v>363.83586368647684</v>
      </c>
      <c r="AF122">
        <f t="shared" si="30"/>
        <v>288.49506368647678</v>
      </c>
    </row>
    <row r="123" spans="8:32" x14ac:dyDescent="0.3">
      <c r="H123">
        <f t="shared" si="31"/>
        <v>9.6999999999999815</v>
      </c>
      <c r="I123">
        <f t="shared" si="32"/>
        <v>1.635</v>
      </c>
      <c r="J123">
        <f t="shared" si="33"/>
        <v>15.859500000000041</v>
      </c>
      <c r="K123">
        <f t="shared" si="34"/>
        <v>76.918575000000089</v>
      </c>
      <c r="N123">
        <f t="shared" si="21"/>
        <v>9.6999999999999815</v>
      </c>
      <c r="O123">
        <f t="shared" si="35"/>
        <v>2.4183443052734495</v>
      </c>
      <c r="P123">
        <f t="shared" si="36"/>
        <v>62.787071682957368</v>
      </c>
      <c r="Q123">
        <f t="shared" si="37"/>
        <v>370.10218815570818</v>
      </c>
      <c r="T123">
        <f t="shared" si="22"/>
        <v>9.6999999999999815</v>
      </c>
      <c r="U123" s="2">
        <f t="shared" si="22"/>
        <v>1.635</v>
      </c>
      <c r="V123" s="2">
        <f t="shared" si="23"/>
        <v>2.4183443052734495</v>
      </c>
      <c r="Y123">
        <f t="shared" si="24"/>
        <v>9.6999999999999815</v>
      </c>
      <c r="Z123">
        <f t="shared" si="25"/>
        <v>15.859500000000041</v>
      </c>
      <c r="AA123">
        <f t="shared" si="26"/>
        <v>62.787071682957368</v>
      </c>
      <c r="AC123">
        <f t="shared" si="27"/>
        <v>9.6999999999999815</v>
      </c>
      <c r="AD123">
        <f t="shared" si="28"/>
        <v>76.918575000000089</v>
      </c>
      <c r="AE123">
        <f t="shared" si="29"/>
        <v>370.10218815570818</v>
      </c>
      <c r="AF123">
        <f t="shared" si="30"/>
        <v>293.18361315570809</v>
      </c>
    </row>
    <row r="124" spans="8:32" x14ac:dyDescent="0.3">
      <c r="H124">
        <f t="shared" si="31"/>
        <v>9.7999999999999812</v>
      </c>
      <c r="I124">
        <f t="shared" si="32"/>
        <v>1.635</v>
      </c>
      <c r="J124">
        <f t="shared" si="33"/>
        <v>16.023000000000042</v>
      </c>
      <c r="K124">
        <f t="shared" si="34"/>
        <v>78.512700000000095</v>
      </c>
      <c r="N124">
        <f t="shared" si="21"/>
        <v>9.7999999999999812</v>
      </c>
      <c r="O124">
        <f t="shared" si="35"/>
        <v>2.3612943640078665</v>
      </c>
      <c r="P124">
        <f t="shared" si="36"/>
        <v>63.028906113484716</v>
      </c>
      <c r="Q124">
        <f t="shared" si="37"/>
        <v>376.39298704553028</v>
      </c>
      <c r="T124">
        <f t="shared" si="22"/>
        <v>9.7999999999999812</v>
      </c>
      <c r="U124" s="2">
        <f t="shared" si="22"/>
        <v>1.635</v>
      </c>
      <c r="V124" s="2">
        <f t="shared" si="23"/>
        <v>2.3612943640078665</v>
      </c>
      <c r="Y124">
        <f t="shared" si="24"/>
        <v>9.7999999999999812</v>
      </c>
      <c r="Z124">
        <f t="shared" si="25"/>
        <v>16.023000000000042</v>
      </c>
      <c r="AA124">
        <f t="shared" si="26"/>
        <v>63.028906113484716</v>
      </c>
      <c r="AC124">
        <f t="shared" si="27"/>
        <v>9.7999999999999812</v>
      </c>
      <c r="AD124">
        <f t="shared" si="28"/>
        <v>78.512700000000095</v>
      </c>
      <c r="AE124">
        <f t="shared" si="29"/>
        <v>376.39298704553028</v>
      </c>
      <c r="AF124">
        <f t="shared" si="30"/>
        <v>297.88028704553017</v>
      </c>
    </row>
    <row r="125" spans="8:32" x14ac:dyDescent="0.3">
      <c r="H125">
        <f t="shared" si="31"/>
        <v>9.8999999999999808</v>
      </c>
      <c r="I125">
        <f t="shared" si="32"/>
        <v>1.635</v>
      </c>
      <c r="J125">
        <f t="shared" si="33"/>
        <v>16.186500000000041</v>
      </c>
      <c r="K125">
        <f t="shared" si="34"/>
        <v>80.123175000000103</v>
      </c>
      <c r="N125">
        <f t="shared" si="21"/>
        <v>9.8999999999999808</v>
      </c>
      <c r="O125">
        <f t="shared" si="35"/>
        <v>2.305378644134481</v>
      </c>
      <c r="P125">
        <f t="shared" si="36"/>
        <v>63.265035549885503</v>
      </c>
      <c r="Q125">
        <f t="shared" si="37"/>
        <v>382.70768412869882</v>
      </c>
      <c r="T125">
        <f t="shared" si="22"/>
        <v>9.8999999999999808</v>
      </c>
      <c r="U125" s="2">
        <f t="shared" si="22"/>
        <v>1.635</v>
      </c>
      <c r="V125" s="2">
        <f t="shared" si="23"/>
        <v>2.305378644134481</v>
      </c>
      <c r="Y125">
        <f t="shared" si="24"/>
        <v>9.8999999999999808</v>
      </c>
      <c r="Z125">
        <f t="shared" si="25"/>
        <v>16.186500000000041</v>
      </c>
      <c r="AA125">
        <f t="shared" si="26"/>
        <v>63.265035549885503</v>
      </c>
      <c r="AC125">
        <f t="shared" si="27"/>
        <v>9.8999999999999808</v>
      </c>
      <c r="AD125">
        <f t="shared" si="28"/>
        <v>80.123175000000103</v>
      </c>
      <c r="AE125">
        <f t="shared" si="29"/>
        <v>382.70768412869882</v>
      </c>
      <c r="AF125">
        <f t="shared" si="30"/>
        <v>302.5845091286987</v>
      </c>
    </row>
    <row r="126" spans="8:32" x14ac:dyDescent="0.3">
      <c r="H126">
        <f t="shared" si="31"/>
        <v>9.9999999999999805</v>
      </c>
      <c r="I126">
        <f t="shared" si="32"/>
        <v>1.635</v>
      </c>
      <c r="J126">
        <f t="shared" si="33"/>
        <v>16.350000000000041</v>
      </c>
      <c r="K126">
        <f t="shared" si="34"/>
        <v>81.750000000000114</v>
      </c>
      <c r="N126">
        <f t="shared" si="21"/>
        <v>9.9999999999999805</v>
      </c>
      <c r="O126">
        <f t="shared" si="35"/>
        <v>2.2505852939800732</v>
      </c>
      <c r="P126">
        <f t="shared" si="36"/>
        <v>63.495573414298953</v>
      </c>
      <c r="Q126">
        <f t="shared" si="37"/>
        <v>389.04571457690804</v>
      </c>
      <c r="T126">
        <f t="shared" si="22"/>
        <v>9.9999999999999805</v>
      </c>
      <c r="U126" s="2">
        <f t="shared" si="22"/>
        <v>1.635</v>
      </c>
      <c r="V126" s="2">
        <f t="shared" si="23"/>
        <v>2.2505852939800732</v>
      </c>
      <c r="Y126">
        <f t="shared" si="24"/>
        <v>9.9999999999999805</v>
      </c>
      <c r="Z126">
        <f t="shared" si="25"/>
        <v>16.350000000000041</v>
      </c>
      <c r="AA126">
        <f t="shared" si="26"/>
        <v>63.495573414298953</v>
      </c>
      <c r="AC126">
        <f t="shared" si="27"/>
        <v>9.9999999999999805</v>
      </c>
      <c r="AD126">
        <f t="shared" si="28"/>
        <v>81.750000000000114</v>
      </c>
      <c r="AE126">
        <f t="shared" si="29"/>
        <v>389.04571457690804</v>
      </c>
      <c r="AF126">
        <f t="shared" si="30"/>
        <v>307.29571457690793</v>
      </c>
    </row>
    <row r="127" spans="8:32" x14ac:dyDescent="0.3">
      <c r="H127">
        <f t="shared" si="31"/>
        <v>10.09999999999998</v>
      </c>
      <c r="I127">
        <f t="shared" si="32"/>
        <v>1.635</v>
      </c>
      <c r="J127">
        <f t="shared" si="33"/>
        <v>16.51350000000004</v>
      </c>
      <c r="K127">
        <f t="shared" si="34"/>
        <v>83.393175000000113</v>
      </c>
      <c r="N127">
        <f t="shared" si="21"/>
        <v>10.09999999999998</v>
      </c>
      <c r="O127">
        <f t="shared" si="35"/>
        <v>2.1969019963048257</v>
      </c>
      <c r="P127">
        <f t="shared" si="36"/>
        <v>63.720631943696958</v>
      </c>
      <c r="Q127">
        <f t="shared" si="37"/>
        <v>395.40652484480785</v>
      </c>
      <c r="T127">
        <f t="shared" si="22"/>
        <v>10.09999999999998</v>
      </c>
      <c r="U127" s="2">
        <f t="shared" si="22"/>
        <v>1.635</v>
      </c>
      <c r="V127" s="2">
        <f t="shared" si="23"/>
        <v>2.1969019963048257</v>
      </c>
      <c r="Y127">
        <f t="shared" si="24"/>
        <v>10.09999999999998</v>
      </c>
      <c r="Z127">
        <f t="shared" si="25"/>
        <v>16.51350000000004</v>
      </c>
      <c r="AA127">
        <f t="shared" si="26"/>
        <v>63.720631943696958</v>
      </c>
      <c r="AC127">
        <f t="shared" si="27"/>
        <v>10.09999999999998</v>
      </c>
      <c r="AD127">
        <f t="shared" si="28"/>
        <v>83.393175000000113</v>
      </c>
      <c r="AE127">
        <f t="shared" si="29"/>
        <v>395.40652484480785</v>
      </c>
      <c r="AF127">
        <f t="shared" si="30"/>
        <v>312.01334984480775</v>
      </c>
    </row>
    <row r="128" spans="8:32" x14ac:dyDescent="0.3">
      <c r="H128">
        <f t="shared" si="31"/>
        <v>10.19999999999998</v>
      </c>
      <c r="I128">
        <f t="shared" si="32"/>
        <v>1.635</v>
      </c>
      <c r="J128">
        <f t="shared" si="33"/>
        <v>16.677000000000039</v>
      </c>
      <c r="K128">
        <f t="shared" si="34"/>
        <v>85.052700000000115</v>
      </c>
      <c r="N128">
        <f t="shared" si="21"/>
        <v>10.19999999999998</v>
      </c>
      <c r="O128">
        <f t="shared" si="35"/>
        <v>2.1443160078890822</v>
      </c>
      <c r="P128">
        <f t="shared" si="36"/>
        <v>63.940322143327442</v>
      </c>
      <c r="Q128">
        <f t="shared" si="37"/>
        <v>401.78957254915906</v>
      </c>
      <c r="T128">
        <f t="shared" si="22"/>
        <v>10.19999999999998</v>
      </c>
      <c r="U128" s="2">
        <f t="shared" si="22"/>
        <v>1.635</v>
      </c>
      <c r="V128" s="2">
        <f t="shared" si="23"/>
        <v>2.1443160078890822</v>
      </c>
      <c r="Y128">
        <f t="shared" si="24"/>
        <v>10.19999999999998</v>
      </c>
      <c r="Z128">
        <f t="shared" si="25"/>
        <v>16.677000000000039</v>
      </c>
      <c r="AA128">
        <f t="shared" si="26"/>
        <v>63.940322143327442</v>
      </c>
      <c r="AC128">
        <f t="shared" si="27"/>
        <v>10.19999999999998</v>
      </c>
      <c r="AD128">
        <f t="shared" si="28"/>
        <v>85.052700000000115</v>
      </c>
      <c r="AE128">
        <f t="shared" si="29"/>
        <v>401.78957254915906</v>
      </c>
      <c r="AF128">
        <f t="shared" si="30"/>
        <v>316.73687254915893</v>
      </c>
    </row>
    <row r="129" spans="8:32" x14ac:dyDescent="0.3">
      <c r="H129">
        <f t="shared" si="31"/>
        <v>10.299999999999979</v>
      </c>
      <c r="I129">
        <f t="shared" si="32"/>
        <v>1.635</v>
      </c>
      <c r="J129">
        <f t="shared" si="33"/>
        <v>16.840500000000038</v>
      </c>
      <c r="K129">
        <f t="shared" si="34"/>
        <v>86.72857500000012</v>
      </c>
      <c r="N129">
        <f t="shared" si="21"/>
        <v>10.299999999999979</v>
      </c>
      <c r="O129">
        <f t="shared" si="35"/>
        <v>2.092814197559604</v>
      </c>
      <c r="P129">
        <f t="shared" si="36"/>
        <v>64.154753744116348</v>
      </c>
      <c r="Q129">
        <f t="shared" si="37"/>
        <v>408.19432634353126</v>
      </c>
      <c r="T129">
        <f t="shared" si="22"/>
        <v>10.299999999999979</v>
      </c>
      <c r="U129" s="2">
        <f t="shared" si="22"/>
        <v>1.635</v>
      </c>
      <c r="V129" s="2">
        <f t="shared" si="23"/>
        <v>2.092814197559604</v>
      </c>
      <c r="Y129">
        <f t="shared" si="24"/>
        <v>10.299999999999979</v>
      </c>
      <c r="Z129">
        <f t="shared" si="25"/>
        <v>16.840500000000038</v>
      </c>
      <c r="AA129">
        <f t="shared" si="26"/>
        <v>64.154753744116348</v>
      </c>
      <c r="AC129">
        <f t="shared" si="27"/>
        <v>10.299999999999979</v>
      </c>
      <c r="AD129">
        <f t="shared" si="28"/>
        <v>86.72857500000012</v>
      </c>
      <c r="AE129">
        <f t="shared" si="29"/>
        <v>408.19432634353126</v>
      </c>
      <c r="AF129">
        <f t="shared" si="30"/>
        <v>321.46575134353111</v>
      </c>
    </row>
    <row r="130" spans="8:32" x14ac:dyDescent="0.3">
      <c r="H130">
        <f t="shared" si="31"/>
        <v>10.399999999999979</v>
      </c>
      <c r="I130">
        <f t="shared" si="32"/>
        <v>1.635</v>
      </c>
      <c r="J130">
        <f t="shared" si="33"/>
        <v>17.004000000000037</v>
      </c>
      <c r="K130">
        <f t="shared" si="34"/>
        <v>88.420800000000128</v>
      </c>
      <c r="N130">
        <f t="shared" si="21"/>
        <v>10.399999999999979</v>
      </c>
      <c r="O130">
        <f t="shared" si="35"/>
        <v>2.0423830826696436</v>
      </c>
      <c r="P130">
        <f t="shared" si="36"/>
        <v>64.364035163872302</v>
      </c>
      <c r="Q130">
        <f t="shared" si="37"/>
        <v>414.62026578893068</v>
      </c>
      <c r="T130">
        <f t="shared" si="22"/>
        <v>10.399999999999979</v>
      </c>
      <c r="U130" s="2">
        <f t="shared" si="22"/>
        <v>1.635</v>
      </c>
      <c r="V130" s="2">
        <f t="shared" si="23"/>
        <v>2.0423830826696436</v>
      </c>
      <c r="Y130">
        <f t="shared" si="24"/>
        <v>10.399999999999979</v>
      </c>
      <c r="Z130">
        <f t="shared" si="25"/>
        <v>17.004000000000037</v>
      </c>
      <c r="AA130">
        <f t="shared" si="26"/>
        <v>64.364035163872302</v>
      </c>
      <c r="AC130">
        <f t="shared" si="27"/>
        <v>10.399999999999979</v>
      </c>
      <c r="AD130">
        <f t="shared" si="28"/>
        <v>88.420800000000128</v>
      </c>
      <c r="AE130">
        <f t="shared" si="29"/>
        <v>414.62026578893068</v>
      </c>
      <c r="AF130">
        <f t="shared" si="30"/>
        <v>326.19946578893052</v>
      </c>
    </row>
    <row r="131" spans="8:32" x14ac:dyDescent="0.3">
      <c r="H131">
        <f t="shared" si="31"/>
        <v>10.499999999999979</v>
      </c>
      <c r="I131">
        <f t="shared" si="32"/>
        <v>1.635</v>
      </c>
      <c r="J131">
        <f t="shared" si="33"/>
        <v>17.167500000000036</v>
      </c>
      <c r="K131">
        <f t="shared" si="34"/>
        <v>90.129375000000138</v>
      </c>
      <c r="N131">
        <f t="shared" si="21"/>
        <v>10.499999999999979</v>
      </c>
      <c r="O131">
        <f t="shared" si="35"/>
        <v>1.9930088640506938</v>
      </c>
      <c r="P131">
        <f t="shared" si="36"/>
        <v>64.568273472139268</v>
      </c>
      <c r="Q131">
        <f t="shared" si="37"/>
        <v>421.06688122073126</v>
      </c>
      <c r="T131">
        <f t="shared" si="22"/>
        <v>10.499999999999979</v>
      </c>
      <c r="U131" s="2">
        <f t="shared" si="22"/>
        <v>1.635</v>
      </c>
      <c r="V131" s="2">
        <f t="shared" si="23"/>
        <v>1.9930088640506938</v>
      </c>
      <c r="Y131">
        <f t="shared" si="24"/>
        <v>10.499999999999979</v>
      </c>
      <c r="Z131">
        <f t="shared" si="25"/>
        <v>17.167500000000036</v>
      </c>
      <c r="AA131">
        <f t="shared" si="26"/>
        <v>64.568273472139268</v>
      </c>
      <c r="AC131">
        <f t="shared" si="27"/>
        <v>10.499999999999979</v>
      </c>
      <c r="AD131">
        <f t="shared" si="28"/>
        <v>90.129375000000138</v>
      </c>
      <c r="AE131">
        <f t="shared" si="29"/>
        <v>421.06688122073126</v>
      </c>
      <c r="AF131">
        <f t="shared" si="30"/>
        <v>330.93750622073111</v>
      </c>
    </row>
    <row r="132" spans="8:32" x14ac:dyDescent="0.3">
      <c r="H132">
        <f t="shared" si="31"/>
        <v>10.599999999999978</v>
      </c>
      <c r="I132">
        <f t="shared" si="32"/>
        <v>1.635</v>
      </c>
      <c r="J132">
        <f t="shared" si="33"/>
        <v>17.331000000000035</v>
      </c>
      <c r="K132">
        <f t="shared" si="34"/>
        <v>91.854300000000137</v>
      </c>
      <c r="N132">
        <f t="shared" si="21"/>
        <v>10.599999999999978</v>
      </c>
      <c r="O132">
        <f t="shared" si="35"/>
        <v>1.9446774594570559</v>
      </c>
      <c r="P132">
        <f t="shared" si="36"/>
        <v>64.767574358544337</v>
      </c>
      <c r="Q132">
        <f t="shared" si="37"/>
        <v>427.53367361226543</v>
      </c>
      <c r="T132">
        <f t="shared" si="22"/>
        <v>10.599999999999978</v>
      </c>
      <c r="U132" s="2">
        <f t="shared" si="22"/>
        <v>1.635</v>
      </c>
      <c r="V132" s="2">
        <f t="shared" si="23"/>
        <v>1.9446774594570559</v>
      </c>
      <c r="Y132">
        <f t="shared" si="24"/>
        <v>10.599999999999978</v>
      </c>
      <c r="Z132">
        <f t="shared" si="25"/>
        <v>17.331000000000035</v>
      </c>
      <c r="AA132">
        <f t="shared" si="26"/>
        <v>64.767574358544337</v>
      </c>
      <c r="AC132">
        <f t="shared" si="27"/>
        <v>10.599999999999978</v>
      </c>
      <c r="AD132">
        <f t="shared" si="28"/>
        <v>91.854300000000137</v>
      </c>
      <c r="AE132">
        <f t="shared" si="29"/>
        <v>427.53367361226543</v>
      </c>
      <c r="AF132">
        <f t="shared" si="30"/>
        <v>335.67937361226529</v>
      </c>
    </row>
    <row r="133" spans="8:32" x14ac:dyDescent="0.3">
      <c r="H133">
        <f t="shared" si="31"/>
        <v>10.699999999999978</v>
      </c>
      <c r="I133">
        <f t="shared" si="32"/>
        <v>1.635</v>
      </c>
      <c r="J133">
        <f t="shared" si="33"/>
        <v>17.494500000000034</v>
      </c>
      <c r="K133">
        <f t="shared" si="34"/>
        <v>93.595575000000139</v>
      </c>
      <c r="N133">
        <f t="shared" si="21"/>
        <v>10.699999999999978</v>
      </c>
      <c r="O133">
        <f t="shared" si="35"/>
        <v>1.8973745355271188</v>
      </c>
      <c r="P133">
        <f t="shared" si="36"/>
        <v>64.962042104490038</v>
      </c>
      <c r="Q133">
        <f t="shared" si="37"/>
        <v>434.02015443541717</v>
      </c>
      <c r="T133">
        <f t="shared" si="22"/>
        <v>10.699999999999978</v>
      </c>
      <c r="U133" s="2">
        <f t="shared" si="22"/>
        <v>1.635</v>
      </c>
      <c r="V133" s="2">
        <f t="shared" si="23"/>
        <v>1.8973745355271188</v>
      </c>
      <c r="Y133">
        <f t="shared" si="24"/>
        <v>10.699999999999978</v>
      </c>
      <c r="Z133">
        <f t="shared" si="25"/>
        <v>17.494500000000034</v>
      </c>
      <c r="AA133">
        <f t="shared" si="26"/>
        <v>64.962042104490038</v>
      </c>
      <c r="AC133">
        <f t="shared" si="27"/>
        <v>10.699999999999978</v>
      </c>
      <c r="AD133">
        <f t="shared" si="28"/>
        <v>93.595575000000139</v>
      </c>
      <c r="AE133">
        <f t="shared" si="29"/>
        <v>434.02015443541717</v>
      </c>
      <c r="AF133">
        <f t="shared" si="30"/>
        <v>340.42457943541706</v>
      </c>
    </row>
    <row r="134" spans="8:32" x14ac:dyDescent="0.3">
      <c r="H134">
        <f t="shared" si="31"/>
        <v>10.799999999999978</v>
      </c>
      <c r="I134">
        <f t="shared" si="32"/>
        <v>1.635</v>
      </c>
      <c r="J134">
        <f t="shared" si="33"/>
        <v>17.658000000000033</v>
      </c>
      <c r="K134">
        <f t="shared" si="34"/>
        <v>95.353200000000143</v>
      </c>
      <c r="N134">
        <f t="shared" si="21"/>
        <v>10.799999999999978</v>
      </c>
      <c r="O134">
        <f t="shared" si="35"/>
        <v>1.8510855382878812</v>
      </c>
      <c r="P134">
        <f t="shared" si="36"/>
        <v>65.151779558042747</v>
      </c>
      <c r="Q134">
        <f t="shared" si="37"/>
        <v>440.5258455185438</v>
      </c>
      <c r="T134">
        <f t="shared" si="22"/>
        <v>10.799999999999978</v>
      </c>
      <c r="U134" s="2">
        <f t="shared" si="22"/>
        <v>1.635</v>
      </c>
      <c r="V134" s="2">
        <f t="shared" si="23"/>
        <v>1.8510855382878812</v>
      </c>
      <c r="Y134">
        <f t="shared" si="24"/>
        <v>10.799999999999978</v>
      </c>
      <c r="Z134">
        <f t="shared" si="25"/>
        <v>17.658000000000033</v>
      </c>
      <c r="AA134">
        <f t="shared" si="26"/>
        <v>65.151779558042747</v>
      </c>
      <c r="AC134">
        <f t="shared" si="27"/>
        <v>10.799999999999978</v>
      </c>
      <c r="AD134">
        <f t="shared" si="28"/>
        <v>95.353200000000143</v>
      </c>
      <c r="AE134">
        <f t="shared" si="29"/>
        <v>440.5258455185438</v>
      </c>
      <c r="AF134">
        <f t="shared" si="30"/>
        <v>345.17264551854367</v>
      </c>
    </row>
    <row r="135" spans="8:32" x14ac:dyDescent="0.3">
      <c r="H135">
        <f t="shared" si="31"/>
        <v>10.899999999999977</v>
      </c>
      <c r="I135">
        <f t="shared" si="32"/>
        <v>1.635</v>
      </c>
      <c r="J135">
        <f t="shared" si="33"/>
        <v>17.821500000000032</v>
      </c>
      <c r="K135">
        <f t="shared" si="34"/>
        <v>97.12717500000015</v>
      </c>
      <c r="N135">
        <f t="shared" si="21"/>
        <v>10.899999999999977</v>
      </c>
      <c r="O135">
        <f t="shared" si="35"/>
        <v>1.8057957222314638</v>
      </c>
      <c r="P135">
        <f t="shared" si="36"/>
        <v>65.336888111871531</v>
      </c>
      <c r="Q135">
        <f t="shared" si="37"/>
        <v>447.05027890203951</v>
      </c>
      <c r="T135">
        <f t="shared" si="22"/>
        <v>10.899999999999977</v>
      </c>
      <c r="U135" s="2">
        <f t="shared" si="22"/>
        <v>1.635</v>
      </c>
      <c r="V135" s="2">
        <f t="shared" si="23"/>
        <v>1.8057957222314638</v>
      </c>
      <c r="Y135">
        <f t="shared" si="24"/>
        <v>10.899999999999977</v>
      </c>
      <c r="Z135">
        <f t="shared" si="25"/>
        <v>17.821500000000032</v>
      </c>
      <c r="AA135">
        <f t="shared" si="26"/>
        <v>65.336888111871531</v>
      </c>
      <c r="AC135">
        <f t="shared" si="27"/>
        <v>10.899999999999977</v>
      </c>
      <c r="AD135">
        <f t="shared" si="28"/>
        <v>97.12717500000015</v>
      </c>
      <c r="AE135">
        <f t="shared" si="29"/>
        <v>447.05027890203951</v>
      </c>
      <c r="AF135">
        <f t="shared" si="30"/>
        <v>349.92310390203937</v>
      </c>
    </row>
    <row r="136" spans="8:32" x14ac:dyDescent="0.3">
      <c r="H136">
        <f t="shared" si="31"/>
        <v>10.999999999999977</v>
      </c>
      <c r="I136">
        <f t="shared" si="32"/>
        <v>1.635</v>
      </c>
      <c r="J136">
        <f t="shared" si="33"/>
        <v>17.985000000000031</v>
      </c>
      <c r="K136">
        <f t="shared" si="34"/>
        <v>98.91750000000016</v>
      </c>
      <c r="N136">
        <f t="shared" si="21"/>
        <v>10.999999999999977</v>
      </c>
      <c r="O136">
        <f t="shared" si="35"/>
        <v>1.7614901779942649</v>
      </c>
      <c r="P136">
        <f t="shared" si="36"/>
        <v>65.517467684094683</v>
      </c>
      <c r="Q136">
        <f t="shared" si="37"/>
        <v>453.59299669183781</v>
      </c>
      <c r="T136">
        <f t="shared" si="22"/>
        <v>10.999999999999977</v>
      </c>
      <c r="U136" s="2">
        <f t="shared" si="22"/>
        <v>1.635</v>
      </c>
      <c r="V136" s="2">
        <f t="shared" si="23"/>
        <v>1.7614901779942649</v>
      </c>
      <c r="Y136">
        <f t="shared" si="24"/>
        <v>10.999999999999977</v>
      </c>
      <c r="Z136">
        <f t="shared" si="25"/>
        <v>17.985000000000031</v>
      </c>
      <c r="AA136">
        <f t="shared" si="26"/>
        <v>65.517467684094683</v>
      </c>
      <c r="AC136">
        <f t="shared" si="27"/>
        <v>10.999999999999977</v>
      </c>
      <c r="AD136">
        <f t="shared" si="28"/>
        <v>98.91750000000016</v>
      </c>
      <c r="AE136">
        <f t="shared" si="29"/>
        <v>453.59299669183781</v>
      </c>
      <c r="AF136">
        <f t="shared" si="30"/>
        <v>354.67549669183768</v>
      </c>
    </row>
    <row r="137" spans="8:32" x14ac:dyDescent="0.3">
      <c r="H137">
        <f t="shared" si="31"/>
        <v>11.099999999999977</v>
      </c>
      <c r="I137">
        <f t="shared" si="32"/>
        <v>1.635</v>
      </c>
      <c r="J137">
        <f t="shared" si="33"/>
        <v>18.14850000000003</v>
      </c>
      <c r="K137">
        <f t="shared" si="34"/>
        <v>100.72417500000016</v>
      </c>
      <c r="N137">
        <f t="shared" si="21"/>
        <v>11.099999999999977</v>
      </c>
      <c r="O137">
        <f t="shared" si="35"/>
        <v>1.71815385867116</v>
      </c>
      <c r="P137">
        <f t="shared" si="36"/>
        <v>65.693616701894115</v>
      </c>
      <c r="Q137">
        <f t="shared" si="37"/>
        <v>460.15355091113724</v>
      </c>
      <c r="T137">
        <f t="shared" si="22"/>
        <v>11.099999999999977</v>
      </c>
      <c r="U137" s="2">
        <f t="shared" si="22"/>
        <v>1.635</v>
      </c>
      <c r="V137" s="2">
        <f t="shared" si="23"/>
        <v>1.71815385867116</v>
      </c>
      <c r="Y137">
        <f t="shared" si="24"/>
        <v>11.099999999999977</v>
      </c>
      <c r="Z137">
        <f t="shared" si="25"/>
        <v>18.14850000000003</v>
      </c>
      <c r="AA137">
        <f t="shared" si="26"/>
        <v>65.693616701894115</v>
      </c>
      <c r="AC137">
        <f t="shared" si="27"/>
        <v>11.099999999999977</v>
      </c>
      <c r="AD137">
        <f t="shared" si="28"/>
        <v>100.72417500000016</v>
      </c>
      <c r="AE137">
        <f t="shared" si="29"/>
        <v>460.15355091113724</v>
      </c>
      <c r="AF137">
        <f t="shared" si="30"/>
        <v>359.42937591113707</v>
      </c>
    </row>
    <row r="138" spans="8:32" x14ac:dyDescent="0.3">
      <c r="H138">
        <f t="shared" si="31"/>
        <v>11.199999999999976</v>
      </c>
      <c r="I138">
        <f t="shared" si="32"/>
        <v>1.635</v>
      </c>
      <c r="J138">
        <f t="shared" si="33"/>
        <v>18.31200000000003</v>
      </c>
      <c r="K138">
        <f t="shared" si="34"/>
        <v>102.54720000000016</v>
      </c>
      <c r="N138">
        <f t="shared" si="21"/>
        <v>11.199999999999976</v>
      </c>
      <c r="O138">
        <f t="shared" si="35"/>
        <v>1.6757716047984612</v>
      </c>
      <c r="P138">
        <f t="shared" si="36"/>
        <v>65.865432087761235</v>
      </c>
      <c r="Q138">
        <f t="shared" si="37"/>
        <v>466.73150335062002</v>
      </c>
      <c r="T138">
        <f t="shared" si="22"/>
        <v>11.199999999999976</v>
      </c>
      <c r="U138" s="2">
        <f t="shared" si="22"/>
        <v>1.635</v>
      </c>
      <c r="V138" s="2">
        <f t="shared" si="23"/>
        <v>1.6757716047984612</v>
      </c>
      <c r="Y138">
        <f t="shared" si="24"/>
        <v>11.199999999999976</v>
      </c>
      <c r="Z138">
        <f t="shared" si="25"/>
        <v>18.31200000000003</v>
      </c>
      <c r="AA138">
        <f t="shared" si="26"/>
        <v>65.865432087761235</v>
      </c>
      <c r="AC138">
        <f t="shared" si="27"/>
        <v>11.199999999999976</v>
      </c>
      <c r="AD138">
        <f t="shared" si="28"/>
        <v>102.54720000000016</v>
      </c>
      <c r="AE138">
        <f t="shared" si="29"/>
        <v>466.73150335062002</v>
      </c>
      <c r="AF138">
        <f t="shared" si="30"/>
        <v>364.18430335061987</v>
      </c>
    </row>
    <row r="139" spans="8:32" x14ac:dyDescent="0.3">
      <c r="H139">
        <f t="shared" si="31"/>
        <v>11.299999999999976</v>
      </c>
      <c r="I139">
        <f t="shared" si="32"/>
        <v>1.635</v>
      </c>
      <c r="J139">
        <f t="shared" si="33"/>
        <v>18.475500000000029</v>
      </c>
      <c r="K139">
        <f t="shared" si="34"/>
        <v>104.38657500000016</v>
      </c>
      <c r="N139">
        <f t="shared" si="21"/>
        <v>11.299999999999976</v>
      </c>
      <c r="O139">
        <f t="shared" si="35"/>
        <v>1.6343281680406996</v>
      </c>
      <c r="P139">
        <f t="shared" si="36"/>
        <v>66.033009248241086</v>
      </c>
      <c r="Q139">
        <f t="shared" si="37"/>
        <v>473.32642541742013</v>
      </c>
      <c r="T139">
        <f t="shared" si="22"/>
        <v>11.299999999999976</v>
      </c>
      <c r="U139" s="2">
        <f t="shared" si="22"/>
        <v>1.635</v>
      </c>
      <c r="V139" s="2">
        <f t="shared" si="23"/>
        <v>1.6343281680406996</v>
      </c>
      <c r="Y139">
        <f t="shared" si="24"/>
        <v>11.299999999999976</v>
      </c>
      <c r="Z139">
        <f t="shared" si="25"/>
        <v>18.475500000000029</v>
      </c>
      <c r="AA139">
        <f t="shared" si="26"/>
        <v>66.033009248241086</v>
      </c>
      <c r="AC139">
        <f t="shared" si="27"/>
        <v>11.299999999999976</v>
      </c>
      <c r="AD139">
        <f t="shared" si="28"/>
        <v>104.38657500000016</v>
      </c>
      <c r="AE139">
        <f t="shared" si="29"/>
        <v>473.32642541742013</v>
      </c>
      <c r="AF139">
        <f t="shared" si="30"/>
        <v>368.93985041741996</v>
      </c>
    </row>
    <row r="140" spans="8:32" x14ac:dyDescent="0.3">
      <c r="H140">
        <f t="shared" si="31"/>
        <v>11.399999999999975</v>
      </c>
      <c r="I140">
        <f t="shared" si="32"/>
        <v>1.635</v>
      </c>
      <c r="J140">
        <f t="shared" si="33"/>
        <v>18.639000000000028</v>
      </c>
      <c r="K140">
        <f t="shared" si="34"/>
        <v>106.24230000000017</v>
      </c>
      <c r="N140">
        <f t="shared" si="21"/>
        <v>11.399999999999975</v>
      </c>
      <c r="O140">
        <f t="shared" si="35"/>
        <v>1.5938082336171</v>
      </c>
      <c r="P140">
        <f t="shared" si="36"/>
        <v>66.196442065045161</v>
      </c>
      <c r="Q140">
        <f t="shared" si="37"/>
        <v>479.93789798308444</v>
      </c>
      <c r="T140">
        <f t="shared" si="22"/>
        <v>11.399999999999975</v>
      </c>
      <c r="U140" s="2">
        <f t="shared" si="22"/>
        <v>1.635</v>
      </c>
      <c r="V140" s="2">
        <f t="shared" si="23"/>
        <v>1.5938082336171</v>
      </c>
      <c r="Y140">
        <f t="shared" si="24"/>
        <v>11.399999999999975</v>
      </c>
      <c r="Z140">
        <f t="shared" si="25"/>
        <v>18.639000000000028</v>
      </c>
      <c r="AA140">
        <f t="shared" si="26"/>
        <v>66.196442065045161</v>
      </c>
      <c r="AC140">
        <f t="shared" si="27"/>
        <v>11.399999999999975</v>
      </c>
      <c r="AD140">
        <f t="shared" si="28"/>
        <v>106.24230000000017</v>
      </c>
      <c r="AE140">
        <f t="shared" si="29"/>
        <v>479.93789798308444</v>
      </c>
      <c r="AF140">
        <f t="shared" si="30"/>
        <v>373.69559798308427</v>
      </c>
    </row>
    <row r="141" spans="8:32" x14ac:dyDescent="0.3">
      <c r="H141">
        <f t="shared" si="31"/>
        <v>11.499999999999975</v>
      </c>
      <c r="I141">
        <f t="shared" si="32"/>
        <v>1.635</v>
      </c>
      <c r="J141">
        <f t="shared" si="33"/>
        <v>18.802500000000027</v>
      </c>
      <c r="K141">
        <f t="shared" si="34"/>
        <v>108.11437500000018</v>
      </c>
      <c r="N141">
        <f t="shared" si="21"/>
        <v>11.499999999999975</v>
      </c>
      <c r="O141">
        <f t="shared" si="35"/>
        <v>1.5541964415044589</v>
      </c>
      <c r="P141">
        <f t="shared" si="36"/>
        <v>66.355822888406877</v>
      </c>
      <c r="Q141">
        <f t="shared" si="37"/>
        <v>486.56551123075707</v>
      </c>
      <c r="T141">
        <f t="shared" si="22"/>
        <v>11.499999999999975</v>
      </c>
      <c r="U141" s="2">
        <f t="shared" si="22"/>
        <v>1.635</v>
      </c>
      <c r="V141" s="2">
        <f t="shared" si="23"/>
        <v>1.5541964415044589</v>
      </c>
      <c r="Y141">
        <f t="shared" si="24"/>
        <v>11.499999999999975</v>
      </c>
      <c r="Z141">
        <f t="shared" si="25"/>
        <v>18.802500000000027</v>
      </c>
      <c r="AA141">
        <f t="shared" si="26"/>
        <v>66.355822888406877</v>
      </c>
      <c r="AC141">
        <f t="shared" si="27"/>
        <v>11.499999999999975</v>
      </c>
      <c r="AD141">
        <f t="shared" si="28"/>
        <v>108.11437500000018</v>
      </c>
      <c r="AE141">
        <f t="shared" si="29"/>
        <v>486.56551123075707</v>
      </c>
      <c r="AF141">
        <f t="shared" si="30"/>
        <v>378.4511362307569</v>
      </c>
    </row>
    <row r="142" spans="8:32" x14ac:dyDescent="0.3">
      <c r="H142">
        <f t="shared" si="31"/>
        <v>11.599999999999975</v>
      </c>
      <c r="I142">
        <f t="shared" si="32"/>
        <v>1.635</v>
      </c>
      <c r="J142">
        <f t="shared" si="33"/>
        <v>18.966000000000026</v>
      </c>
      <c r="K142">
        <f t="shared" si="34"/>
        <v>110.00280000000018</v>
      </c>
      <c r="N142">
        <f t="shared" si="21"/>
        <v>11.599999999999975</v>
      </c>
      <c r="O142">
        <f t="shared" si="35"/>
        <v>1.5154774064537584</v>
      </c>
      <c r="P142">
        <f t="shared" si="36"/>
        <v>66.511242532557318</v>
      </c>
      <c r="Q142">
        <f t="shared" si="37"/>
        <v>493.20886450180529</v>
      </c>
      <c r="T142">
        <f t="shared" si="22"/>
        <v>11.599999999999975</v>
      </c>
      <c r="U142" s="2">
        <f t="shared" si="22"/>
        <v>1.635</v>
      </c>
      <c r="V142" s="2">
        <f t="shared" si="23"/>
        <v>1.5154774064537584</v>
      </c>
      <c r="Y142">
        <f t="shared" si="24"/>
        <v>11.599999999999975</v>
      </c>
      <c r="Z142">
        <f t="shared" si="25"/>
        <v>18.966000000000026</v>
      </c>
      <c r="AA142">
        <f t="shared" si="26"/>
        <v>66.511242532557318</v>
      </c>
      <c r="AC142">
        <f t="shared" si="27"/>
        <v>11.599999999999975</v>
      </c>
      <c r="AD142">
        <f t="shared" si="28"/>
        <v>110.00280000000018</v>
      </c>
      <c r="AE142">
        <f t="shared" si="29"/>
        <v>493.20886450180529</v>
      </c>
      <c r="AF142">
        <f t="shared" si="30"/>
        <v>383.20606450180514</v>
      </c>
    </row>
    <row r="143" spans="8:32" x14ac:dyDescent="0.3">
      <c r="H143">
        <f t="shared" si="31"/>
        <v>11.699999999999974</v>
      </c>
      <c r="I143">
        <f t="shared" si="32"/>
        <v>1.635</v>
      </c>
      <c r="J143">
        <f t="shared" si="33"/>
        <v>19.129500000000025</v>
      </c>
      <c r="K143">
        <f t="shared" si="34"/>
        <v>111.90757500000018</v>
      </c>
      <c r="N143">
        <f t="shared" si="21"/>
        <v>11.699999999999974</v>
      </c>
      <c r="O143">
        <f t="shared" si="35"/>
        <v>1.4776357368581117</v>
      </c>
      <c r="P143">
        <f t="shared" si="36"/>
        <v>66.662790273202688</v>
      </c>
      <c r="Q143">
        <f t="shared" si="37"/>
        <v>499.86756614209332</v>
      </c>
      <c r="T143">
        <f t="shared" si="22"/>
        <v>11.699999999999974</v>
      </c>
      <c r="U143" s="2">
        <f t="shared" si="22"/>
        <v>1.635</v>
      </c>
      <c r="V143" s="2">
        <f t="shared" si="23"/>
        <v>1.4776357368581117</v>
      </c>
      <c r="Y143">
        <f t="shared" si="24"/>
        <v>11.699999999999974</v>
      </c>
      <c r="Z143">
        <f t="shared" si="25"/>
        <v>19.129500000000025</v>
      </c>
      <c r="AA143">
        <f t="shared" si="26"/>
        <v>66.662790273202688</v>
      </c>
      <c r="AC143">
        <f t="shared" si="27"/>
        <v>11.699999999999974</v>
      </c>
      <c r="AD143">
        <f t="shared" si="28"/>
        <v>111.90757500000018</v>
      </c>
      <c r="AE143">
        <f t="shared" si="29"/>
        <v>499.86756614209332</v>
      </c>
      <c r="AF143">
        <f t="shared" si="30"/>
        <v>387.95999114209314</v>
      </c>
    </row>
    <row r="144" spans="8:32" x14ac:dyDescent="0.3">
      <c r="H144">
        <f t="shared" si="31"/>
        <v>11.799999999999974</v>
      </c>
      <c r="I144">
        <f t="shared" si="32"/>
        <v>1.635</v>
      </c>
      <c r="J144">
        <f t="shared" si="33"/>
        <v>19.293000000000024</v>
      </c>
      <c r="K144">
        <f t="shared" si="34"/>
        <v>113.82870000000018</v>
      </c>
      <c r="N144">
        <f t="shared" si="21"/>
        <v>11.799999999999974</v>
      </c>
      <c r="O144">
        <f t="shared" si="35"/>
        <v>1.4406560525100236</v>
      </c>
      <c r="P144">
        <f t="shared" si="36"/>
        <v>66.810553846888496</v>
      </c>
      <c r="Q144">
        <f t="shared" si="37"/>
        <v>506.54123334809788</v>
      </c>
      <c r="T144">
        <f t="shared" si="22"/>
        <v>11.799999999999974</v>
      </c>
      <c r="U144" s="2">
        <f t="shared" si="22"/>
        <v>1.635</v>
      </c>
      <c r="V144" s="2">
        <f t="shared" si="23"/>
        <v>1.4406560525100236</v>
      </c>
      <c r="Y144">
        <f t="shared" si="24"/>
        <v>11.799999999999974</v>
      </c>
      <c r="Z144">
        <f t="shared" si="25"/>
        <v>19.293000000000024</v>
      </c>
      <c r="AA144">
        <f t="shared" si="26"/>
        <v>66.810553846888496</v>
      </c>
      <c r="AC144">
        <f t="shared" si="27"/>
        <v>11.799999999999974</v>
      </c>
      <c r="AD144">
        <f t="shared" si="28"/>
        <v>113.82870000000018</v>
      </c>
      <c r="AE144">
        <f t="shared" si="29"/>
        <v>506.54123334809788</v>
      </c>
      <c r="AF144">
        <f t="shared" si="30"/>
        <v>392.71253334809768</v>
      </c>
    </row>
    <row r="145" spans="8:32" x14ac:dyDescent="0.3">
      <c r="H145">
        <f t="shared" si="31"/>
        <v>11.899999999999974</v>
      </c>
      <c r="I145">
        <f t="shared" si="32"/>
        <v>1.635</v>
      </c>
      <c r="J145">
        <f t="shared" si="33"/>
        <v>19.456500000000023</v>
      </c>
      <c r="K145">
        <f t="shared" si="34"/>
        <v>115.76617500000019</v>
      </c>
      <c r="N145">
        <f t="shared" si="21"/>
        <v>11.899999999999974</v>
      </c>
      <c r="O145">
        <f t="shared" si="35"/>
        <v>1.404523001285968</v>
      </c>
      <c r="P145">
        <f t="shared" si="36"/>
        <v>66.954619452139497</v>
      </c>
      <c r="Q145">
        <f t="shared" si="37"/>
        <v>513.22949201304925</v>
      </c>
      <c r="T145">
        <f t="shared" si="22"/>
        <v>11.899999999999974</v>
      </c>
      <c r="U145" s="2">
        <f t="shared" si="22"/>
        <v>1.635</v>
      </c>
      <c r="V145" s="2">
        <f t="shared" si="23"/>
        <v>1.404523001285968</v>
      </c>
      <c r="Y145">
        <f t="shared" si="24"/>
        <v>11.899999999999974</v>
      </c>
      <c r="Z145">
        <f t="shared" si="25"/>
        <v>19.456500000000023</v>
      </c>
      <c r="AA145">
        <f t="shared" si="26"/>
        <v>66.954619452139497</v>
      </c>
      <c r="AC145">
        <f t="shared" si="27"/>
        <v>11.899999999999974</v>
      </c>
      <c r="AD145">
        <f t="shared" si="28"/>
        <v>115.76617500000019</v>
      </c>
      <c r="AE145">
        <f t="shared" si="29"/>
        <v>513.22949201304925</v>
      </c>
      <c r="AF145">
        <f t="shared" si="30"/>
        <v>397.46331701304905</v>
      </c>
    </row>
    <row r="146" spans="8:32" x14ac:dyDescent="0.3">
      <c r="H146">
        <f t="shared" si="31"/>
        <v>11.999999999999973</v>
      </c>
      <c r="I146">
        <f t="shared" si="32"/>
        <v>1.635</v>
      </c>
      <c r="J146">
        <f t="shared" si="33"/>
        <v>19.620000000000022</v>
      </c>
      <c r="K146">
        <f t="shared" si="34"/>
        <v>117.7200000000002</v>
      </c>
      <c r="N146">
        <f t="shared" si="21"/>
        <v>11.999999999999973</v>
      </c>
      <c r="O146">
        <f t="shared" si="35"/>
        <v>1.3692212747962422</v>
      </c>
      <c r="P146">
        <f t="shared" si="36"/>
        <v>67.095071752268097</v>
      </c>
      <c r="Q146">
        <f t="shared" si="37"/>
        <v>519.93197657326959</v>
      </c>
      <c r="T146">
        <f t="shared" si="22"/>
        <v>11.999999999999973</v>
      </c>
      <c r="U146" s="2">
        <f t="shared" si="22"/>
        <v>1.635</v>
      </c>
      <c r="V146" s="2">
        <f t="shared" si="23"/>
        <v>1.3692212747962422</v>
      </c>
      <c r="Y146">
        <f t="shared" si="24"/>
        <v>11.999999999999973</v>
      </c>
      <c r="Z146">
        <f t="shared" si="25"/>
        <v>19.620000000000022</v>
      </c>
      <c r="AA146">
        <f t="shared" si="26"/>
        <v>67.095071752268097</v>
      </c>
      <c r="AC146">
        <f t="shared" si="27"/>
        <v>11.999999999999973</v>
      </c>
      <c r="AD146">
        <f t="shared" si="28"/>
        <v>117.7200000000002</v>
      </c>
      <c r="AE146">
        <f t="shared" si="29"/>
        <v>519.93197657326959</v>
      </c>
      <c r="AF146">
        <f t="shared" si="30"/>
        <v>402.2119765732694</v>
      </c>
    </row>
    <row r="147" spans="8:32" x14ac:dyDescent="0.3">
      <c r="H147">
        <f t="shared" si="31"/>
        <v>12.099999999999973</v>
      </c>
      <c r="I147">
        <f t="shared" si="32"/>
        <v>1.635</v>
      </c>
      <c r="J147">
        <f t="shared" si="33"/>
        <v>19.783500000000021</v>
      </c>
      <c r="K147">
        <f t="shared" si="34"/>
        <v>119.6901750000002</v>
      </c>
      <c r="N147">
        <f t="shared" si="21"/>
        <v>12.099999999999973</v>
      </c>
      <c r="O147">
        <f t="shared" si="35"/>
        <v>1.3347356230379344</v>
      </c>
      <c r="P147">
        <f t="shared" si="36"/>
        <v>67.231993879747719</v>
      </c>
      <c r="Q147">
        <f t="shared" si="37"/>
        <v>526.64832985487044</v>
      </c>
      <c r="T147">
        <f t="shared" si="22"/>
        <v>12.099999999999973</v>
      </c>
      <c r="U147" s="2">
        <f t="shared" si="22"/>
        <v>1.635</v>
      </c>
      <c r="V147" s="2">
        <f t="shared" si="23"/>
        <v>1.3347356230379344</v>
      </c>
      <c r="Y147">
        <f t="shared" si="24"/>
        <v>12.099999999999973</v>
      </c>
      <c r="Z147">
        <f t="shared" si="25"/>
        <v>19.783500000000021</v>
      </c>
      <c r="AA147">
        <f t="shared" si="26"/>
        <v>67.231993879747719</v>
      </c>
      <c r="AC147">
        <f t="shared" si="27"/>
        <v>12.099999999999973</v>
      </c>
      <c r="AD147">
        <f t="shared" si="28"/>
        <v>119.6901750000002</v>
      </c>
      <c r="AE147">
        <f t="shared" si="29"/>
        <v>526.64832985487044</v>
      </c>
      <c r="AF147">
        <f t="shared" si="30"/>
        <v>406.95815485487026</v>
      </c>
    </row>
    <row r="148" spans="8:32" x14ac:dyDescent="0.3">
      <c r="H148">
        <f t="shared" si="31"/>
        <v>12.199999999999973</v>
      </c>
      <c r="I148">
        <f t="shared" si="32"/>
        <v>1.635</v>
      </c>
      <c r="J148">
        <f t="shared" si="33"/>
        <v>19.94700000000002</v>
      </c>
      <c r="K148">
        <f t="shared" si="34"/>
        <v>121.6767000000002</v>
      </c>
      <c r="N148">
        <f t="shared" si="21"/>
        <v>12.199999999999973</v>
      </c>
      <c r="O148">
        <f t="shared" si="35"/>
        <v>1.3010508680885575</v>
      </c>
      <c r="P148">
        <f t="shared" si="36"/>
        <v>67.365467442051511</v>
      </c>
      <c r="Q148">
        <f t="shared" si="37"/>
        <v>533.37820292096035</v>
      </c>
      <c r="T148">
        <f t="shared" si="22"/>
        <v>12.199999999999973</v>
      </c>
      <c r="U148" s="2">
        <f t="shared" si="22"/>
        <v>1.635</v>
      </c>
      <c r="V148" s="2">
        <f t="shared" si="23"/>
        <v>1.3010508680885575</v>
      </c>
      <c r="Y148">
        <f t="shared" si="24"/>
        <v>12.199999999999973</v>
      </c>
      <c r="Z148">
        <f t="shared" si="25"/>
        <v>19.94700000000002</v>
      </c>
      <c r="AA148">
        <f t="shared" si="26"/>
        <v>67.365467442051511</v>
      </c>
      <c r="AC148">
        <f t="shared" si="27"/>
        <v>12.199999999999973</v>
      </c>
      <c r="AD148">
        <f t="shared" si="28"/>
        <v>121.6767000000002</v>
      </c>
      <c r="AE148">
        <f t="shared" si="29"/>
        <v>533.37820292096035</v>
      </c>
      <c r="AF148">
        <f t="shared" si="30"/>
        <v>411.70150292096014</v>
      </c>
    </row>
    <row r="149" spans="8:32" x14ac:dyDescent="0.3">
      <c r="H149">
        <f t="shared" si="31"/>
        <v>12.299999999999972</v>
      </c>
      <c r="I149">
        <f t="shared" si="32"/>
        <v>1.635</v>
      </c>
      <c r="J149">
        <f t="shared" si="33"/>
        <v>20.11050000000002</v>
      </c>
      <c r="K149">
        <f t="shared" si="34"/>
        <v>123.6795750000002</v>
      </c>
      <c r="N149">
        <f t="shared" si="21"/>
        <v>12.299999999999972</v>
      </c>
      <c r="O149">
        <f t="shared" si="35"/>
        <v>1.2681519168775317</v>
      </c>
      <c r="P149">
        <f t="shared" si="36"/>
        <v>67.495572528860365</v>
      </c>
      <c r="Q149">
        <f t="shared" si="37"/>
        <v>540.12125491950599</v>
      </c>
      <c r="T149">
        <f t="shared" si="22"/>
        <v>12.299999999999972</v>
      </c>
      <c r="U149" s="2">
        <f t="shared" si="22"/>
        <v>1.635</v>
      </c>
      <c r="V149" s="2">
        <f t="shared" si="23"/>
        <v>1.2681519168775317</v>
      </c>
      <c r="Y149">
        <f t="shared" si="24"/>
        <v>12.299999999999972</v>
      </c>
      <c r="Z149">
        <f t="shared" si="25"/>
        <v>20.11050000000002</v>
      </c>
      <c r="AA149">
        <f t="shared" si="26"/>
        <v>67.495572528860365</v>
      </c>
      <c r="AC149">
        <f t="shared" si="27"/>
        <v>12.299999999999972</v>
      </c>
      <c r="AD149">
        <f t="shared" si="28"/>
        <v>123.6795750000002</v>
      </c>
      <c r="AE149">
        <f t="shared" si="29"/>
        <v>540.12125491950599</v>
      </c>
      <c r="AF149">
        <f t="shared" si="30"/>
        <v>416.44167991950576</v>
      </c>
    </row>
    <row r="150" spans="8:32" x14ac:dyDescent="0.3">
      <c r="H150">
        <f t="shared" si="31"/>
        <v>12.399999999999972</v>
      </c>
      <c r="I150">
        <f t="shared" si="32"/>
        <v>1.635</v>
      </c>
      <c r="J150">
        <f t="shared" si="33"/>
        <v>20.274000000000019</v>
      </c>
      <c r="K150">
        <f t="shared" si="34"/>
        <v>125.6988000000002</v>
      </c>
      <c r="N150">
        <f t="shared" si="21"/>
        <v>12.399999999999972</v>
      </c>
      <c r="O150">
        <f t="shared" si="35"/>
        <v>1.2360237730722439</v>
      </c>
      <c r="P150">
        <f t="shared" si="36"/>
        <v>67.622387720548119</v>
      </c>
      <c r="Q150">
        <f t="shared" si="37"/>
        <v>546.87715293197641</v>
      </c>
      <c r="T150">
        <f t="shared" si="22"/>
        <v>12.399999999999972</v>
      </c>
      <c r="U150" s="2">
        <f t="shared" si="22"/>
        <v>1.635</v>
      </c>
      <c r="V150" s="2">
        <f t="shared" si="23"/>
        <v>1.2360237730722439</v>
      </c>
      <c r="Y150">
        <f t="shared" si="24"/>
        <v>12.399999999999972</v>
      </c>
      <c r="Z150">
        <f t="shared" si="25"/>
        <v>20.274000000000019</v>
      </c>
      <c r="AA150">
        <f t="shared" si="26"/>
        <v>67.622387720548119</v>
      </c>
      <c r="AC150">
        <f t="shared" si="27"/>
        <v>12.399999999999972</v>
      </c>
      <c r="AD150">
        <f t="shared" si="28"/>
        <v>125.6988000000002</v>
      </c>
      <c r="AE150">
        <f t="shared" si="29"/>
        <v>546.87715293197641</v>
      </c>
      <c r="AF150">
        <f t="shared" si="30"/>
        <v>421.17835293197618</v>
      </c>
    </row>
    <row r="151" spans="8:32" x14ac:dyDescent="0.3">
      <c r="H151">
        <f t="shared" si="31"/>
        <v>12.499999999999972</v>
      </c>
      <c r="I151">
        <f t="shared" si="32"/>
        <v>1.635</v>
      </c>
      <c r="J151">
        <f t="shared" si="33"/>
        <v>20.437500000000018</v>
      </c>
      <c r="K151">
        <f t="shared" si="34"/>
        <v>127.73437500000021</v>
      </c>
      <c r="N151">
        <f t="shared" si="21"/>
        <v>12.499999999999972</v>
      </c>
      <c r="O151">
        <f t="shared" si="35"/>
        <v>1.2046515481149118</v>
      </c>
      <c r="P151">
        <f t="shared" si="36"/>
        <v>67.745990097855341</v>
      </c>
      <c r="Q151">
        <f t="shared" si="37"/>
        <v>553.64557182289661</v>
      </c>
      <c r="T151">
        <f t="shared" si="22"/>
        <v>12.499999999999972</v>
      </c>
      <c r="U151" s="2">
        <f t="shared" si="22"/>
        <v>1.635</v>
      </c>
      <c r="V151" s="2">
        <f t="shared" si="23"/>
        <v>1.2046515481149118</v>
      </c>
      <c r="Y151">
        <f t="shared" si="24"/>
        <v>12.499999999999972</v>
      </c>
      <c r="Z151">
        <f t="shared" si="25"/>
        <v>20.437500000000018</v>
      </c>
      <c r="AA151">
        <f t="shared" si="26"/>
        <v>67.745990097855341</v>
      </c>
      <c r="AC151">
        <f t="shared" si="27"/>
        <v>12.499999999999972</v>
      </c>
      <c r="AD151">
        <f t="shared" si="28"/>
        <v>127.73437500000021</v>
      </c>
      <c r="AE151">
        <f t="shared" si="29"/>
        <v>553.64557182289661</v>
      </c>
      <c r="AF151">
        <f t="shared" si="30"/>
        <v>425.91119682289639</v>
      </c>
    </row>
    <row r="152" spans="8:32" x14ac:dyDescent="0.3">
      <c r="H152">
        <f t="shared" si="31"/>
        <v>12.599999999999971</v>
      </c>
      <c r="I152">
        <f t="shared" si="32"/>
        <v>1.635</v>
      </c>
      <c r="J152">
        <f t="shared" si="33"/>
        <v>20.601000000000017</v>
      </c>
      <c r="K152">
        <f t="shared" si="34"/>
        <v>129.78630000000021</v>
      </c>
      <c r="N152">
        <f t="shared" si="21"/>
        <v>12.599999999999971</v>
      </c>
      <c r="O152">
        <f t="shared" si="35"/>
        <v>1.174020471445818</v>
      </c>
      <c r="P152">
        <f t="shared" si="36"/>
        <v>67.866455252666839</v>
      </c>
      <c r="Q152">
        <f t="shared" si="37"/>
        <v>560.42619409042277</v>
      </c>
      <c r="T152">
        <f t="shared" si="22"/>
        <v>12.599999999999971</v>
      </c>
      <c r="U152" s="2">
        <f t="shared" si="22"/>
        <v>1.635</v>
      </c>
      <c r="V152" s="2">
        <f t="shared" si="23"/>
        <v>1.174020471445818</v>
      </c>
      <c r="Y152">
        <f t="shared" si="24"/>
        <v>12.599999999999971</v>
      </c>
      <c r="Z152">
        <f t="shared" si="25"/>
        <v>20.601000000000017</v>
      </c>
      <c r="AA152">
        <f t="shared" si="26"/>
        <v>67.866455252666839</v>
      </c>
      <c r="AC152">
        <f t="shared" si="27"/>
        <v>12.599999999999971</v>
      </c>
      <c r="AD152">
        <f t="shared" si="28"/>
        <v>129.78630000000021</v>
      </c>
      <c r="AE152">
        <f t="shared" si="29"/>
        <v>560.42619409042277</v>
      </c>
      <c r="AF152">
        <f t="shared" si="30"/>
        <v>430.63989409042256</v>
      </c>
    </row>
    <row r="153" spans="8:32" x14ac:dyDescent="0.3">
      <c r="H153">
        <f t="shared" si="31"/>
        <v>12.699999999999971</v>
      </c>
      <c r="I153">
        <f t="shared" si="32"/>
        <v>1.635</v>
      </c>
      <c r="J153">
        <f t="shared" si="33"/>
        <v>20.764500000000016</v>
      </c>
      <c r="K153">
        <f t="shared" si="34"/>
        <v>131.85457500000021</v>
      </c>
      <c r="N153">
        <f t="shared" si="21"/>
        <v>12.699999999999971</v>
      </c>
      <c r="O153">
        <f t="shared" si="35"/>
        <v>1.1441158999478951</v>
      </c>
      <c r="P153">
        <f t="shared" si="36"/>
        <v>67.983857299811419</v>
      </c>
      <c r="Q153">
        <f t="shared" si="37"/>
        <v>567.21870971804674</v>
      </c>
      <c r="T153">
        <f t="shared" si="22"/>
        <v>12.699999999999971</v>
      </c>
      <c r="U153" s="2">
        <f t="shared" si="22"/>
        <v>1.635</v>
      </c>
      <c r="V153" s="2">
        <f t="shared" si="23"/>
        <v>1.1441158999478951</v>
      </c>
      <c r="Y153">
        <f t="shared" si="24"/>
        <v>12.699999999999971</v>
      </c>
      <c r="Z153">
        <f t="shared" si="25"/>
        <v>20.764500000000016</v>
      </c>
      <c r="AA153">
        <f t="shared" si="26"/>
        <v>67.983857299811419</v>
      </c>
      <c r="AC153">
        <f t="shared" si="27"/>
        <v>12.699999999999971</v>
      </c>
      <c r="AD153">
        <f t="shared" si="28"/>
        <v>131.85457500000021</v>
      </c>
      <c r="AE153">
        <f t="shared" si="29"/>
        <v>567.21870971804674</v>
      </c>
      <c r="AF153">
        <f t="shared" si="30"/>
        <v>435.36413471804656</v>
      </c>
    </row>
    <row r="154" spans="8:32" x14ac:dyDescent="0.3">
      <c r="H154">
        <f t="shared" si="31"/>
        <v>12.799999999999971</v>
      </c>
      <c r="I154">
        <f t="shared" si="32"/>
        <v>1.635</v>
      </c>
      <c r="J154">
        <f t="shared" si="33"/>
        <v>20.928000000000015</v>
      </c>
      <c r="K154">
        <f t="shared" si="34"/>
        <v>133.9392000000002</v>
      </c>
      <c r="N154">
        <f t="shared" si="21"/>
        <v>12.799999999999971</v>
      </c>
      <c r="O154">
        <f t="shared" si="35"/>
        <v>1.1149233266468475</v>
      </c>
      <c r="P154">
        <f t="shared" si="36"/>
        <v>68.098268889806207</v>
      </c>
      <c r="Q154">
        <f t="shared" si="37"/>
        <v>574.0228160275276</v>
      </c>
      <c r="T154">
        <f t="shared" si="22"/>
        <v>12.799999999999971</v>
      </c>
      <c r="U154" s="2">
        <f t="shared" si="22"/>
        <v>1.635</v>
      </c>
      <c r="V154" s="2">
        <f t="shared" si="23"/>
        <v>1.1149233266468475</v>
      </c>
      <c r="Y154">
        <f t="shared" si="24"/>
        <v>12.799999999999971</v>
      </c>
      <c r="Z154">
        <f t="shared" si="25"/>
        <v>20.928000000000015</v>
      </c>
      <c r="AA154">
        <f t="shared" si="26"/>
        <v>68.098268889806207</v>
      </c>
      <c r="AC154">
        <f t="shared" si="27"/>
        <v>12.799999999999971</v>
      </c>
      <c r="AD154">
        <f t="shared" si="28"/>
        <v>133.9392000000002</v>
      </c>
      <c r="AE154">
        <f t="shared" si="29"/>
        <v>574.0228160275276</v>
      </c>
      <c r="AF154">
        <f t="shared" si="30"/>
        <v>440.0836160275274</v>
      </c>
    </row>
    <row r="155" spans="8:32" x14ac:dyDescent="0.3">
      <c r="H155">
        <f t="shared" si="31"/>
        <v>12.89999999999997</v>
      </c>
      <c r="I155">
        <f t="shared" si="32"/>
        <v>1.635</v>
      </c>
      <c r="J155">
        <f t="shared" si="33"/>
        <v>21.091500000000014</v>
      </c>
      <c r="K155">
        <f t="shared" si="34"/>
        <v>136.0401750000002</v>
      </c>
      <c r="N155">
        <f t="shared" ref="N155:N206" si="38">H155</f>
        <v>12.89999999999997</v>
      </c>
      <c r="O155">
        <f t="shared" si="35"/>
        <v>1.086428388700325</v>
      </c>
      <c r="P155">
        <f t="shared" si="36"/>
        <v>68.209761222470888</v>
      </c>
      <c r="Q155">
        <f t="shared" si="37"/>
        <v>580.83821753314146</v>
      </c>
      <c r="T155">
        <f t="shared" ref="T155:U206" si="39">H155</f>
        <v>12.89999999999997</v>
      </c>
      <c r="U155" s="2">
        <f t="shared" si="39"/>
        <v>1.635</v>
      </c>
      <c r="V155" s="2">
        <f t="shared" ref="V155:V206" si="40">O155</f>
        <v>1.086428388700325</v>
      </c>
      <c r="Y155">
        <f t="shared" ref="Y155:Y206" si="41">H155</f>
        <v>12.89999999999997</v>
      </c>
      <c r="Z155">
        <f t="shared" ref="Z155:Z206" si="42">J155</f>
        <v>21.091500000000014</v>
      </c>
      <c r="AA155">
        <f t="shared" ref="AA155:AA206" si="43">P155</f>
        <v>68.209761222470888</v>
      </c>
      <c r="AC155">
        <f t="shared" ref="AC155:AC206" si="44">H155</f>
        <v>12.89999999999997</v>
      </c>
      <c r="AD155">
        <f t="shared" ref="AD155:AD206" si="45">K155</f>
        <v>136.0401750000002</v>
      </c>
      <c r="AE155">
        <f t="shared" ref="AE155:AE206" si="46">Q155</f>
        <v>580.83821753314146</v>
      </c>
      <c r="AF155">
        <f t="shared" ref="AF155:AF206" si="47">AE155-AD155</f>
        <v>444.79804253314126</v>
      </c>
    </row>
    <row r="156" spans="8:32" x14ac:dyDescent="0.3">
      <c r="H156">
        <f t="shared" ref="H156:H206" si="48">H155+0.1</f>
        <v>12.99999999999997</v>
      </c>
      <c r="I156">
        <f t="shared" ref="I156:I206" si="49">$I$26-$I$3*(J156*J156)</f>
        <v>1.635</v>
      </c>
      <c r="J156">
        <f t="shared" ref="J156:J206" si="50">J155+I155*0.1</f>
        <v>21.255000000000013</v>
      </c>
      <c r="K156">
        <f t="shared" ref="K156:K206" si="51">K155+0.1*(J155+J156)/2</f>
        <v>138.1575000000002</v>
      </c>
      <c r="N156">
        <f t="shared" si="38"/>
        <v>12.99999999999997</v>
      </c>
      <c r="O156">
        <f t="shared" ref="O156:O206" si="52">$O$26-$O$3*(P156*P156)</f>
        <v>1.058616874708795</v>
      </c>
      <c r="P156">
        <f t="shared" ref="P156:P206" si="53">P155+O155*0.1</f>
        <v>68.318404061340914</v>
      </c>
      <c r="Q156">
        <f t="shared" ref="Q156:Q206" si="54">Q155+0.1*(P155+P156)/2</f>
        <v>587.66462579733206</v>
      </c>
      <c r="T156">
        <f t="shared" si="39"/>
        <v>12.99999999999997</v>
      </c>
      <c r="U156" s="2">
        <f t="shared" si="39"/>
        <v>1.635</v>
      </c>
      <c r="V156" s="2">
        <f t="shared" si="40"/>
        <v>1.058616874708795</v>
      </c>
      <c r="Y156">
        <f t="shared" si="41"/>
        <v>12.99999999999997</v>
      </c>
      <c r="Z156">
        <f t="shared" si="42"/>
        <v>21.255000000000013</v>
      </c>
      <c r="AA156">
        <f t="shared" si="43"/>
        <v>68.318404061340914</v>
      </c>
      <c r="AC156">
        <f t="shared" si="44"/>
        <v>12.99999999999997</v>
      </c>
      <c r="AD156">
        <f t="shared" si="45"/>
        <v>138.1575000000002</v>
      </c>
      <c r="AE156">
        <f t="shared" si="46"/>
        <v>587.66462579733206</v>
      </c>
      <c r="AF156">
        <f t="shared" si="47"/>
        <v>449.50712579733187</v>
      </c>
    </row>
    <row r="157" spans="8:32" x14ac:dyDescent="0.3">
      <c r="H157">
        <f t="shared" si="48"/>
        <v>13.099999999999969</v>
      </c>
      <c r="I157">
        <f t="shared" si="49"/>
        <v>1.635</v>
      </c>
      <c r="J157">
        <f t="shared" si="50"/>
        <v>21.418500000000012</v>
      </c>
      <c r="K157">
        <f t="shared" si="51"/>
        <v>140.29117500000021</v>
      </c>
      <c r="N157">
        <f t="shared" si="38"/>
        <v>13.099999999999969</v>
      </c>
      <c r="O157">
        <f t="shared" si="52"/>
        <v>1.0314747313799657</v>
      </c>
      <c r="P157">
        <f t="shared" si="53"/>
        <v>68.424265748811791</v>
      </c>
      <c r="Q157">
        <f t="shared" si="54"/>
        <v>594.50175928783972</v>
      </c>
      <c r="T157">
        <f t="shared" si="39"/>
        <v>13.099999999999969</v>
      </c>
      <c r="U157" s="2">
        <f t="shared" si="39"/>
        <v>1.635</v>
      </c>
      <c r="V157" s="2">
        <f t="shared" si="40"/>
        <v>1.0314747313799657</v>
      </c>
      <c r="Y157">
        <f t="shared" si="41"/>
        <v>13.099999999999969</v>
      </c>
      <c r="Z157">
        <f t="shared" si="42"/>
        <v>21.418500000000012</v>
      </c>
      <c r="AA157">
        <f t="shared" si="43"/>
        <v>68.424265748811791</v>
      </c>
      <c r="AC157">
        <f t="shared" si="44"/>
        <v>13.099999999999969</v>
      </c>
      <c r="AD157">
        <f t="shared" si="45"/>
        <v>140.29117500000021</v>
      </c>
      <c r="AE157">
        <f t="shared" si="46"/>
        <v>594.50175928783972</v>
      </c>
      <c r="AF157">
        <f t="shared" si="47"/>
        <v>454.21058428783954</v>
      </c>
    </row>
    <row r="158" spans="8:32" x14ac:dyDescent="0.3">
      <c r="H158">
        <f t="shared" si="48"/>
        <v>13.199999999999969</v>
      </c>
      <c r="I158">
        <f t="shared" si="49"/>
        <v>1.635</v>
      </c>
      <c r="J158">
        <f t="shared" si="50"/>
        <v>21.582000000000011</v>
      </c>
      <c r="K158">
        <f t="shared" si="51"/>
        <v>142.44120000000021</v>
      </c>
      <c r="N158">
        <f t="shared" si="38"/>
        <v>13.199999999999969</v>
      </c>
      <c r="O158">
        <f t="shared" si="52"/>
        <v>1.0049880695777649</v>
      </c>
      <c r="P158">
        <f t="shared" si="53"/>
        <v>68.527413221949786</v>
      </c>
      <c r="Q158">
        <f t="shared" si="54"/>
        <v>601.34934323637776</v>
      </c>
      <c r="T158">
        <f t="shared" si="39"/>
        <v>13.199999999999969</v>
      </c>
      <c r="U158" s="2">
        <f t="shared" si="39"/>
        <v>1.635</v>
      </c>
      <c r="V158" s="2">
        <f t="shared" si="40"/>
        <v>1.0049880695777649</v>
      </c>
      <c r="Y158">
        <f t="shared" si="41"/>
        <v>13.199999999999969</v>
      </c>
      <c r="Z158">
        <f t="shared" si="42"/>
        <v>21.582000000000011</v>
      </c>
      <c r="AA158">
        <f t="shared" si="43"/>
        <v>68.527413221949786</v>
      </c>
      <c r="AC158">
        <f t="shared" si="44"/>
        <v>13.199999999999969</v>
      </c>
      <c r="AD158">
        <f t="shared" si="45"/>
        <v>142.44120000000021</v>
      </c>
      <c r="AE158">
        <f t="shared" si="46"/>
        <v>601.34934323637776</v>
      </c>
      <c r="AF158">
        <f t="shared" si="47"/>
        <v>458.90814323637755</v>
      </c>
    </row>
    <row r="159" spans="8:32" x14ac:dyDescent="0.3">
      <c r="H159">
        <f t="shared" si="48"/>
        <v>13.299999999999969</v>
      </c>
      <c r="I159">
        <f t="shared" si="49"/>
        <v>1.635</v>
      </c>
      <c r="J159">
        <f t="shared" si="50"/>
        <v>21.74550000000001</v>
      </c>
      <c r="K159">
        <f t="shared" si="51"/>
        <v>144.6075750000002</v>
      </c>
      <c r="N159">
        <f t="shared" si="38"/>
        <v>13.299999999999969</v>
      </c>
      <c r="O159">
        <f t="shared" si="52"/>
        <v>0.97914316978598492</v>
      </c>
      <c r="P159">
        <f t="shared" si="53"/>
        <v>68.627912028907559</v>
      </c>
      <c r="Q159">
        <f t="shared" si="54"/>
        <v>608.20710949892066</v>
      </c>
      <c r="T159">
        <f t="shared" si="39"/>
        <v>13.299999999999969</v>
      </c>
      <c r="U159" s="2">
        <f t="shared" si="39"/>
        <v>1.635</v>
      </c>
      <c r="V159" s="2">
        <f t="shared" si="40"/>
        <v>0.97914316978598492</v>
      </c>
      <c r="Y159">
        <f t="shared" si="41"/>
        <v>13.299999999999969</v>
      </c>
      <c r="Z159">
        <f t="shared" si="42"/>
        <v>21.74550000000001</v>
      </c>
      <c r="AA159">
        <f t="shared" si="43"/>
        <v>68.627912028907559</v>
      </c>
      <c r="AC159">
        <f t="shared" si="44"/>
        <v>13.299999999999969</v>
      </c>
      <c r="AD159">
        <f t="shared" si="45"/>
        <v>144.6075750000002</v>
      </c>
      <c r="AE159">
        <f t="shared" si="46"/>
        <v>608.20710949892066</v>
      </c>
      <c r="AF159">
        <f t="shared" si="47"/>
        <v>463.59953449892043</v>
      </c>
    </row>
    <row r="160" spans="8:32" x14ac:dyDescent="0.3">
      <c r="H160">
        <f t="shared" si="48"/>
        <v>13.399999999999968</v>
      </c>
      <c r="I160">
        <f t="shared" si="49"/>
        <v>1.635</v>
      </c>
      <c r="J160">
        <f t="shared" si="50"/>
        <v>21.90900000000001</v>
      </c>
      <c r="K160">
        <f t="shared" si="51"/>
        <v>146.7903000000002</v>
      </c>
      <c r="N160">
        <f t="shared" si="38"/>
        <v>13.399999999999968</v>
      </c>
      <c r="O160">
        <f t="shared" si="52"/>
        <v>0.95392648701580995</v>
      </c>
      <c r="P160">
        <f t="shared" si="53"/>
        <v>68.725826345886162</v>
      </c>
      <c r="Q160">
        <f t="shared" si="54"/>
        <v>615.07479641766031</v>
      </c>
      <c r="T160">
        <f t="shared" si="39"/>
        <v>13.399999999999968</v>
      </c>
      <c r="U160" s="2">
        <f t="shared" si="39"/>
        <v>1.635</v>
      </c>
      <c r="V160" s="2">
        <f t="shared" si="40"/>
        <v>0.95392648701580995</v>
      </c>
      <c r="Y160">
        <f t="shared" si="41"/>
        <v>13.399999999999968</v>
      </c>
      <c r="Z160">
        <f t="shared" si="42"/>
        <v>21.90900000000001</v>
      </c>
      <c r="AA160">
        <f t="shared" si="43"/>
        <v>68.725826345886162</v>
      </c>
      <c r="AC160">
        <f t="shared" si="44"/>
        <v>13.399999999999968</v>
      </c>
      <c r="AD160">
        <f t="shared" si="45"/>
        <v>146.7903000000002</v>
      </c>
      <c r="AE160">
        <f t="shared" si="46"/>
        <v>615.07479641766031</v>
      </c>
      <c r="AF160">
        <f t="shared" si="47"/>
        <v>468.28449641766008</v>
      </c>
    </row>
    <row r="161" spans="8:32" x14ac:dyDescent="0.3">
      <c r="H161">
        <f t="shared" si="48"/>
        <v>13.499999999999968</v>
      </c>
      <c r="I161">
        <f t="shared" si="49"/>
        <v>1.635</v>
      </c>
      <c r="J161">
        <f t="shared" si="50"/>
        <v>22.072500000000009</v>
      </c>
      <c r="K161">
        <f t="shared" si="51"/>
        <v>148.98937500000019</v>
      </c>
      <c r="N161">
        <f t="shared" si="38"/>
        <v>13.499999999999968</v>
      </c>
      <c r="O161">
        <f t="shared" si="52"/>
        <v>0.92932465518561713</v>
      </c>
      <c r="P161">
        <f t="shared" si="53"/>
        <v>68.821218994587738</v>
      </c>
      <c r="Q161">
        <f t="shared" si="54"/>
        <v>621.95214868468406</v>
      </c>
      <c r="T161">
        <f t="shared" si="39"/>
        <v>13.499999999999968</v>
      </c>
      <c r="U161" s="2">
        <f t="shared" si="39"/>
        <v>1.635</v>
      </c>
      <c r="V161" s="2">
        <f t="shared" si="40"/>
        <v>0.92932465518561713</v>
      </c>
      <c r="Y161">
        <f t="shared" si="41"/>
        <v>13.499999999999968</v>
      </c>
      <c r="Z161">
        <f t="shared" si="42"/>
        <v>22.072500000000009</v>
      </c>
      <c r="AA161">
        <f t="shared" si="43"/>
        <v>68.821218994587738</v>
      </c>
      <c r="AC161">
        <f t="shared" si="44"/>
        <v>13.499999999999968</v>
      </c>
      <c r="AD161">
        <f t="shared" si="45"/>
        <v>148.98937500000019</v>
      </c>
      <c r="AE161">
        <f t="shared" si="46"/>
        <v>621.95214868468406</v>
      </c>
      <c r="AF161">
        <f t="shared" si="47"/>
        <v>472.96277368468384</v>
      </c>
    </row>
    <row r="162" spans="8:32" x14ac:dyDescent="0.3">
      <c r="H162">
        <f t="shared" si="48"/>
        <v>13.599999999999968</v>
      </c>
      <c r="I162">
        <f t="shared" si="49"/>
        <v>1.635</v>
      </c>
      <c r="J162">
        <f t="shared" si="50"/>
        <v>22.236000000000008</v>
      </c>
      <c r="K162">
        <f t="shared" si="51"/>
        <v>151.2048000000002</v>
      </c>
      <c r="N162">
        <f t="shared" si="38"/>
        <v>13.599999999999968</v>
      </c>
      <c r="O162">
        <f t="shared" si="52"/>
        <v>0.90532449100036771</v>
      </c>
      <c r="P162">
        <f t="shared" si="53"/>
        <v>68.914151460106297</v>
      </c>
      <c r="Q162">
        <f t="shared" si="54"/>
        <v>628.83891720741872</v>
      </c>
      <c r="T162">
        <f t="shared" si="39"/>
        <v>13.599999999999968</v>
      </c>
      <c r="U162" s="2">
        <f t="shared" si="39"/>
        <v>1.635</v>
      </c>
      <c r="V162" s="2">
        <f t="shared" si="40"/>
        <v>0.90532449100036771</v>
      </c>
      <c r="Y162">
        <f t="shared" si="41"/>
        <v>13.599999999999968</v>
      </c>
      <c r="Z162">
        <f t="shared" si="42"/>
        <v>22.236000000000008</v>
      </c>
      <c r="AA162">
        <f t="shared" si="43"/>
        <v>68.914151460106297</v>
      </c>
      <c r="AC162">
        <f t="shared" si="44"/>
        <v>13.599999999999968</v>
      </c>
      <c r="AD162">
        <f t="shared" si="45"/>
        <v>151.2048000000002</v>
      </c>
      <c r="AE162">
        <f t="shared" si="46"/>
        <v>628.83891720741872</v>
      </c>
      <c r="AF162">
        <f t="shared" si="47"/>
        <v>477.63411720741851</v>
      </c>
    </row>
    <row r="163" spans="8:32" x14ac:dyDescent="0.3">
      <c r="H163">
        <f t="shared" si="48"/>
        <v>13.699999999999967</v>
      </c>
      <c r="I163">
        <f t="shared" si="49"/>
        <v>1.635</v>
      </c>
      <c r="J163">
        <f t="shared" si="50"/>
        <v>22.399500000000007</v>
      </c>
      <c r="K163">
        <f t="shared" si="51"/>
        <v>153.4365750000002</v>
      </c>
      <c r="N163">
        <f t="shared" si="38"/>
        <v>13.699999999999967</v>
      </c>
      <c r="O163">
        <f t="shared" si="52"/>
        <v>0.88191299735722417</v>
      </c>
      <c r="P163">
        <f t="shared" si="53"/>
        <v>69.004683909206335</v>
      </c>
      <c r="Q163">
        <f t="shared" si="54"/>
        <v>635.73485897588432</v>
      </c>
      <c r="T163">
        <f t="shared" si="39"/>
        <v>13.699999999999967</v>
      </c>
      <c r="U163" s="2">
        <f t="shared" si="39"/>
        <v>1.635</v>
      </c>
      <c r="V163" s="2">
        <f t="shared" si="40"/>
        <v>0.88191299735722417</v>
      </c>
      <c r="Y163">
        <f t="shared" si="41"/>
        <v>13.699999999999967</v>
      </c>
      <c r="Z163">
        <f t="shared" si="42"/>
        <v>22.399500000000007</v>
      </c>
      <c r="AA163">
        <f t="shared" si="43"/>
        <v>69.004683909206335</v>
      </c>
      <c r="AC163">
        <f t="shared" si="44"/>
        <v>13.699999999999967</v>
      </c>
      <c r="AD163">
        <f t="shared" si="45"/>
        <v>153.4365750000002</v>
      </c>
      <c r="AE163">
        <f t="shared" si="46"/>
        <v>635.73485897588432</v>
      </c>
      <c r="AF163">
        <f t="shared" si="47"/>
        <v>482.29828397588415</v>
      </c>
    </row>
    <row r="164" spans="8:32" x14ac:dyDescent="0.3">
      <c r="H164">
        <f t="shared" si="48"/>
        <v>13.799999999999967</v>
      </c>
      <c r="I164">
        <f t="shared" si="49"/>
        <v>1.635</v>
      </c>
      <c r="J164">
        <f t="shared" si="50"/>
        <v>22.563000000000006</v>
      </c>
      <c r="K164">
        <f t="shared" si="51"/>
        <v>155.68470000000019</v>
      </c>
      <c r="N164">
        <f t="shared" si="38"/>
        <v>13.799999999999967</v>
      </c>
      <c r="O164">
        <f t="shared" si="52"/>
        <v>0.8590773663029232</v>
      </c>
      <c r="P164">
        <f t="shared" si="53"/>
        <v>69.092875208942061</v>
      </c>
      <c r="Q164">
        <f t="shared" si="54"/>
        <v>642.63973693179173</v>
      </c>
      <c r="T164">
        <f t="shared" si="39"/>
        <v>13.799999999999967</v>
      </c>
      <c r="U164" s="2">
        <f t="shared" si="39"/>
        <v>1.635</v>
      </c>
      <c r="V164" s="2">
        <f t="shared" si="40"/>
        <v>0.8590773663029232</v>
      </c>
      <c r="Y164">
        <f t="shared" si="41"/>
        <v>13.799999999999967</v>
      </c>
      <c r="Z164">
        <f t="shared" si="42"/>
        <v>22.563000000000006</v>
      </c>
      <c r="AA164">
        <f t="shared" si="43"/>
        <v>69.092875208942061</v>
      </c>
      <c r="AC164">
        <f t="shared" si="44"/>
        <v>13.799999999999967</v>
      </c>
      <c r="AD164">
        <f t="shared" si="45"/>
        <v>155.68470000000019</v>
      </c>
      <c r="AE164">
        <f t="shared" si="46"/>
        <v>642.63973693179173</v>
      </c>
      <c r="AF164">
        <f t="shared" si="47"/>
        <v>486.95503693179154</v>
      </c>
    </row>
    <row r="165" spans="8:32" x14ac:dyDescent="0.3">
      <c r="H165">
        <f t="shared" si="48"/>
        <v>13.899999999999967</v>
      </c>
      <c r="I165">
        <f t="shared" si="49"/>
        <v>1.635</v>
      </c>
      <c r="J165">
        <f t="shared" si="50"/>
        <v>22.726500000000005</v>
      </c>
      <c r="K165">
        <f t="shared" si="51"/>
        <v>157.9491750000002</v>
      </c>
      <c r="N165">
        <f t="shared" si="38"/>
        <v>13.899999999999967</v>
      </c>
      <c r="O165">
        <f t="shared" si="52"/>
        <v>0.83680498156760308</v>
      </c>
      <c r="P165">
        <f t="shared" si="53"/>
        <v>69.178782945572351</v>
      </c>
      <c r="Q165">
        <f t="shared" si="54"/>
        <v>649.55331983951748</v>
      </c>
      <c r="T165">
        <f t="shared" si="39"/>
        <v>13.899999999999967</v>
      </c>
      <c r="U165" s="2">
        <f t="shared" si="39"/>
        <v>1.635</v>
      </c>
      <c r="V165" s="2">
        <f t="shared" si="40"/>
        <v>0.83680498156760308</v>
      </c>
      <c r="Y165">
        <f t="shared" si="41"/>
        <v>13.899999999999967</v>
      </c>
      <c r="Z165">
        <f t="shared" si="42"/>
        <v>22.726500000000005</v>
      </c>
      <c r="AA165">
        <f t="shared" si="43"/>
        <v>69.178782945572351</v>
      </c>
      <c r="AC165">
        <f t="shared" si="44"/>
        <v>13.899999999999967</v>
      </c>
      <c r="AD165">
        <f t="shared" si="45"/>
        <v>157.9491750000002</v>
      </c>
      <c r="AE165">
        <f t="shared" si="46"/>
        <v>649.55331983951748</v>
      </c>
      <c r="AF165">
        <f t="shared" si="47"/>
        <v>491.60414483951729</v>
      </c>
    </row>
    <row r="166" spans="8:32" x14ac:dyDescent="0.3">
      <c r="H166">
        <f t="shared" si="48"/>
        <v>13.999999999999966</v>
      </c>
      <c r="I166">
        <f t="shared" si="49"/>
        <v>1.635</v>
      </c>
      <c r="J166">
        <f t="shared" si="50"/>
        <v>22.890000000000004</v>
      </c>
      <c r="K166">
        <f t="shared" si="51"/>
        <v>160.23000000000019</v>
      </c>
      <c r="N166">
        <f t="shared" si="38"/>
        <v>13.999999999999966</v>
      </c>
      <c r="O166">
        <f t="shared" si="52"/>
        <v>0.81508342069891349</v>
      </c>
      <c r="P166">
        <f t="shared" si="53"/>
        <v>69.262463443729118</v>
      </c>
      <c r="Q166">
        <f t="shared" si="54"/>
        <v>656.4753821589826</v>
      </c>
      <c r="T166">
        <f t="shared" si="39"/>
        <v>13.999999999999966</v>
      </c>
      <c r="U166" s="2">
        <f t="shared" si="39"/>
        <v>1.635</v>
      </c>
      <c r="V166" s="2">
        <f t="shared" si="40"/>
        <v>0.81508342069891349</v>
      </c>
      <c r="Y166">
        <f t="shared" si="41"/>
        <v>13.999999999999966</v>
      </c>
      <c r="Z166">
        <f t="shared" si="42"/>
        <v>22.890000000000004</v>
      </c>
      <c r="AA166">
        <f t="shared" si="43"/>
        <v>69.262463443729118</v>
      </c>
      <c r="AC166">
        <f t="shared" si="44"/>
        <v>13.999999999999966</v>
      </c>
      <c r="AD166">
        <f t="shared" si="45"/>
        <v>160.23000000000019</v>
      </c>
      <c r="AE166">
        <f t="shared" si="46"/>
        <v>656.4753821589826</v>
      </c>
      <c r="AF166">
        <f t="shared" si="47"/>
        <v>496.24538215898241</v>
      </c>
    </row>
    <row r="167" spans="8:32" x14ac:dyDescent="0.3">
      <c r="H167">
        <f t="shared" si="48"/>
        <v>14.099999999999966</v>
      </c>
      <c r="I167">
        <f t="shared" si="49"/>
        <v>1.635</v>
      </c>
      <c r="J167">
        <f t="shared" si="50"/>
        <v>23.053500000000003</v>
      </c>
      <c r="K167">
        <f t="shared" si="51"/>
        <v>162.5271750000002</v>
      </c>
      <c r="N167">
        <f t="shared" si="38"/>
        <v>14.099999999999966</v>
      </c>
      <c r="O167">
        <f t="shared" si="52"/>
        <v>0.79390045681933152</v>
      </c>
      <c r="P167">
        <f t="shared" si="53"/>
        <v>69.343971785799013</v>
      </c>
      <c r="Q167">
        <f t="shared" si="54"/>
        <v>663.40570392045902</v>
      </c>
      <c r="T167">
        <f t="shared" si="39"/>
        <v>14.099999999999966</v>
      </c>
      <c r="U167" s="2">
        <f t="shared" si="39"/>
        <v>1.635</v>
      </c>
      <c r="V167" s="2">
        <f t="shared" si="40"/>
        <v>0.79390045681933152</v>
      </c>
      <c r="Y167">
        <f t="shared" si="41"/>
        <v>14.099999999999966</v>
      </c>
      <c r="Z167">
        <f t="shared" si="42"/>
        <v>23.053500000000003</v>
      </c>
      <c r="AA167">
        <f t="shared" si="43"/>
        <v>69.343971785799013</v>
      </c>
      <c r="AC167">
        <f t="shared" si="44"/>
        <v>14.099999999999966</v>
      </c>
      <c r="AD167">
        <f t="shared" si="45"/>
        <v>162.5271750000002</v>
      </c>
      <c r="AE167">
        <f t="shared" si="46"/>
        <v>663.40570392045902</v>
      </c>
      <c r="AF167">
        <f t="shared" si="47"/>
        <v>500.87852892045885</v>
      </c>
    </row>
    <row r="168" spans="8:32" x14ac:dyDescent="0.3">
      <c r="H168">
        <f t="shared" si="48"/>
        <v>14.199999999999966</v>
      </c>
      <c r="I168">
        <f t="shared" si="49"/>
        <v>1.635</v>
      </c>
      <c r="J168">
        <f t="shared" si="50"/>
        <v>23.217000000000002</v>
      </c>
      <c r="K168">
        <f t="shared" si="51"/>
        <v>164.8407000000002</v>
      </c>
      <c r="N168">
        <f t="shared" si="38"/>
        <v>14.199999999999966</v>
      </c>
      <c r="O168">
        <f t="shared" si="52"/>
        <v>0.77324406002863988</v>
      </c>
      <c r="P168">
        <f t="shared" si="53"/>
        <v>69.423361831480946</v>
      </c>
      <c r="Q168">
        <f t="shared" si="54"/>
        <v>670.34407060132298</v>
      </c>
      <c r="T168">
        <f t="shared" si="39"/>
        <v>14.199999999999966</v>
      </c>
      <c r="U168" s="2">
        <f t="shared" si="39"/>
        <v>1.635</v>
      </c>
      <c r="V168" s="2">
        <f t="shared" si="40"/>
        <v>0.77324406002863988</v>
      </c>
      <c r="Y168">
        <f t="shared" si="41"/>
        <v>14.199999999999966</v>
      </c>
      <c r="Z168">
        <f t="shared" si="42"/>
        <v>23.217000000000002</v>
      </c>
      <c r="AA168">
        <f t="shared" si="43"/>
        <v>69.423361831480946</v>
      </c>
      <c r="AC168">
        <f t="shared" si="44"/>
        <v>14.199999999999966</v>
      </c>
      <c r="AD168">
        <f t="shared" si="45"/>
        <v>164.8407000000002</v>
      </c>
      <c r="AE168">
        <f t="shared" si="46"/>
        <v>670.34407060132298</v>
      </c>
      <c r="AF168">
        <f t="shared" si="47"/>
        <v>505.50337060132279</v>
      </c>
    </row>
    <row r="169" spans="8:32" x14ac:dyDescent="0.3">
      <c r="H169">
        <f t="shared" si="48"/>
        <v>14.299999999999965</v>
      </c>
      <c r="I169">
        <f t="shared" si="49"/>
        <v>1.635</v>
      </c>
      <c r="J169">
        <f t="shared" si="50"/>
        <v>23.380500000000001</v>
      </c>
      <c r="K169">
        <f t="shared" si="51"/>
        <v>167.17057500000018</v>
      </c>
      <c r="N169">
        <f t="shared" si="38"/>
        <v>14.299999999999965</v>
      </c>
      <c r="O169">
        <f t="shared" si="52"/>
        <v>0.75310239847280336</v>
      </c>
      <c r="P169">
        <f t="shared" si="53"/>
        <v>69.500686237483805</v>
      </c>
      <c r="Q169">
        <f t="shared" si="54"/>
        <v>677.29027300477117</v>
      </c>
      <c r="T169">
        <f t="shared" si="39"/>
        <v>14.299999999999965</v>
      </c>
      <c r="U169" s="2">
        <f t="shared" si="39"/>
        <v>1.635</v>
      </c>
      <c r="V169" s="2">
        <f t="shared" si="40"/>
        <v>0.75310239847280336</v>
      </c>
      <c r="Y169">
        <f t="shared" si="41"/>
        <v>14.299999999999965</v>
      </c>
      <c r="Z169">
        <f t="shared" si="42"/>
        <v>23.380500000000001</v>
      </c>
      <c r="AA169">
        <f t="shared" si="43"/>
        <v>69.500686237483805</v>
      </c>
      <c r="AC169">
        <f t="shared" si="44"/>
        <v>14.299999999999965</v>
      </c>
      <c r="AD169">
        <f t="shared" si="45"/>
        <v>167.17057500000018</v>
      </c>
      <c r="AE169">
        <f t="shared" si="46"/>
        <v>677.29027300477117</v>
      </c>
      <c r="AF169">
        <f t="shared" si="47"/>
        <v>510.11969800477095</v>
      </c>
    </row>
    <row r="170" spans="8:32" x14ac:dyDescent="0.3">
      <c r="H170">
        <f t="shared" si="48"/>
        <v>14.399999999999965</v>
      </c>
      <c r="I170">
        <f t="shared" si="49"/>
        <v>1.635</v>
      </c>
      <c r="J170">
        <f t="shared" si="50"/>
        <v>23.544</v>
      </c>
      <c r="K170">
        <f t="shared" si="51"/>
        <v>169.51680000000019</v>
      </c>
      <c r="N170">
        <f t="shared" si="38"/>
        <v>14.399999999999965</v>
      </c>
      <c r="O170">
        <f t="shared" si="52"/>
        <v>0.73346383909952273</v>
      </c>
      <c r="P170">
        <f t="shared" si="53"/>
        <v>69.575996477331088</v>
      </c>
      <c r="Q170">
        <f t="shared" si="54"/>
        <v>684.24410714051191</v>
      </c>
      <c r="T170">
        <f t="shared" si="39"/>
        <v>14.399999999999965</v>
      </c>
      <c r="U170" s="2">
        <f t="shared" si="39"/>
        <v>1.635</v>
      </c>
      <c r="V170" s="2">
        <f t="shared" si="40"/>
        <v>0.73346383909952273</v>
      </c>
      <c r="Y170">
        <f t="shared" si="41"/>
        <v>14.399999999999965</v>
      </c>
      <c r="Z170">
        <f t="shared" si="42"/>
        <v>23.544</v>
      </c>
      <c r="AA170">
        <f t="shared" si="43"/>
        <v>69.575996477331088</v>
      </c>
      <c r="AC170">
        <f t="shared" si="44"/>
        <v>14.399999999999965</v>
      </c>
      <c r="AD170">
        <f t="shared" si="45"/>
        <v>169.51680000000019</v>
      </c>
      <c r="AE170">
        <f t="shared" si="46"/>
        <v>684.24410714051191</v>
      </c>
      <c r="AF170">
        <f t="shared" si="47"/>
        <v>514.7273071405117</v>
      </c>
    </row>
    <row r="171" spans="8:32" x14ac:dyDescent="0.3">
      <c r="H171">
        <f t="shared" si="48"/>
        <v>14.499999999999964</v>
      </c>
      <c r="I171">
        <f t="shared" si="49"/>
        <v>1.635</v>
      </c>
      <c r="J171">
        <f t="shared" si="50"/>
        <v>23.7075</v>
      </c>
      <c r="K171">
        <f t="shared" si="51"/>
        <v>171.87937500000018</v>
      </c>
      <c r="N171">
        <f t="shared" si="38"/>
        <v>14.499999999999964</v>
      </c>
      <c r="O171">
        <f t="shared" si="52"/>
        <v>0.7143169481199223</v>
      </c>
      <c r="P171">
        <f t="shared" si="53"/>
        <v>69.649342861241038</v>
      </c>
      <c r="Q171">
        <f t="shared" si="54"/>
        <v>691.20537410744055</v>
      </c>
      <c r="T171">
        <f t="shared" si="39"/>
        <v>14.499999999999964</v>
      </c>
      <c r="U171" s="2">
        <f t="shared" si="39"/>
        <v>1.635</v>
      </c>
      <c r="V171" s="2">
        <f t="shared" si="40"/>
        <v>0.7143169481199223</v>
      </c>
      <c r="Y171">
        <f t="shared" si="41"/>
        <v>14.499999999999964</v>
      </c>
      <c r="Z171">
        <f t="shared" si="42"/>
        <v>23.7075</v>
      </c>
      <c r="AA171">
        <f t="shared" si="43"/>
        <v>69.649342861241038</v>
      </c>
      <c r="AC171">
        <f t="shared" si="44"/>
        <v>14.499999999999964</v>
      </c>
      <c r="AD171">
        <f t="shared" si="45"/>
        <v>171.87937500000018</v>
      </c>
      <c r="AE171">
        <f t="shared" si="46"/>
        <v>691.20537410744055</v>
      </c>
      <c r="AF171">
        <f t="shared" si="47"/>
        <v>519.32599910744034</v>
      </c>
    </row>
    <row r="172" spans="8:32" x14ac:dyDescent="0.3">
      <c r="H172">
        <f t="shared" si="48"/>
        <v>14.599999999999964</v>
      </c>
      <c r="I172">
        <f t="shared" si="49"/>
        <v>1.635</v>
      </c>
      <c r="J172">
        <f t="shared" si="50"/>
        <v>23.870999999999999</v>
      </c>
      <c r="K172">
        <f t="shared" si="51"/>
        <v>174.25830000000019</v>
      </c>
      <c r="N172">
        <f t="shared" si="38"/>
        <v>14.599999999999964</v>
      </c>
      <c r="O172">
        <f t="shared" si="52"/>
        <v>0.69565049119505318</v>
      </c>
      <c r="P172">
        <f t="shared" si="53"/>
        <v>69.72077455605303</v>
      </c>
      <c r="Q172">
        <f t="shared" si="54"/>
        <v>698.17387997830519</v>
      </c>
      <c r="T172">
        <f t="shared" si="39"/>
        <v>14.599999999999964</v>
      </c>
      <c r="U172" s="2">
        <f t="shared" si="39"/>
        <v>1.635</v>
      </c>
      <c r="V172" s="2">
        <f t="shared" si="40"/>
        <v>0.69565049119505318</v>
      </c>
      <c r="Y172">
        <f t="shared" si="41"/>
        <v>14.599999999999964</v>
      </c>
      <c r="Z172">
        <f t="shared" si="42"/>
        <v>23.870999999999999</v>
      </c>
      <c r="AA172">
        <f t="shared" si="43"/>
        <v>69.72077455605303</v>
      </c>
      <c r="AC172">
        <f t="shared" si="44"/>
        <v>14.599999999999964</v>
      </c>
      <c r="AD172">
        <f t="shared" si="45"/>
        <v>174.25830000000019</v>
      </c>
      <c r="AE172">
        <f t="shared" si="46"/>
        <v>698.17387997830519</v>
      </c>
      <c r="AF172">
        <f t="shared" si="47"/>
        <v>523.915579978305</v>
      </c>
    </row>
    <row r="173" spans="8:32" x14ac:dyDescent="0.3">
      <c r="H173">
        <f t="shared" si="48"/>
        <v>14.699999999999964</v>
      </c>
      <c r="I173">
        <f t="shared" si="49"/>
        <v>1.635</v>
      </c>
      <c r="J173">
        <f t="shared" si="50"/>
        <v>24.034499999999998</v>
      </c>
      <c r="K173">
        <f t="shared" si="51"/>
        <v>176.65357500000019</v>
      </c>
      <c r="N173">
        <f t="shared" si="38"/>
        <v>14.699999999999964</v>
      </c>
      <c r="O173">
        <f t="shared" si="52"/>
        <v>0.67745343336503616</v>
      </c>
      <c r="P173">
        <f t="shared" si="53"/>
        <v>69.790339605172534</v>
      </c>
      <c r="Q173">
        <f t="shared" si="54"/>
        <v>705.14943568636647</v>
      </c>
      <c r="T173">
        <f t="shared" si="39"/>
        <v>14.699999999999964</v>
      </c>
      <c r="U173" s="2">
        <f t="shared" si="39"/>
        <v>1.635</v>
      </c>
      <c r="V173" s="2">
        <f t="shared" si="40"/>
        <v>0.67745343336503616</v>
      </c>
      <c r="Y173">
        <f t="shared" si="41"/>
        <v>14.699999999999964</v>
      </c>
      <c r="Z173">
        <f t="shared" si="42"/>
        <v>24.034499999999998</v>
      </c>
      <c r="AA173">
        <f t="shared" si="43"/>
        <v>69.790339605172534</v>
      </c>
      <c r="AC173">
        <f t="shared" si="44"/>
        <v>14.699999999999964</v>
      </c>
      <c r="AD173">
        <f t="shared" si="45"/>
        <v>176.65357500000019</v>
      </c>
      <c r="AE173">
        <f t="shared" si="46"/>
        <v>705.14943568636647</v>
      </c>
      <c r="AF173">
        <f t="shared" si="47"/>
        <v>528.49586068636631</v>
      </c>
    </row>
    <row r="174" spans="8:32" x14ac:dyDescent="0.3">
      <c r="H174">
        <f t="shared" si="48"/>
        <v>14.799999999999963</v>
      </c>
      <c r="I174">
        <f t="shared" si="49"/>
        <v>1.635</v>
      </c>
      <c r="J174">
        <f t="shared" si="50"/>
        <v>24.197999999999997</v>
      </c>
      <c r="K174">
        <f t="shared" si="51"/>
        <v>179.06520000000017</v>
      </c>
      <c r="N174">
        <f t="shared" si="38"/>
        <v>14.799999999999963</v>
      </c>
      <c r="O174">
        <f t="shared" si="52"/>
        <v>0.6597149387379293</v>
      </c>
      <c r="P174">
        <f t="shared" si="53"/>
        <v>69.858084948509031</v>
      </c>
      <c r="Q174">
        <f t="shared" si="54"/>
        <v>712.13185691405056</v>
      </c>
      <c r="T174">
        <f t="shared" si="39"/>
        <v>14.799999999999963</v>
      </c>
      <c r="U174" s="2">
        <f t="shared" si="39"/>
        <v>1.635</v>
      </c>
      <c r="V174" s="2">
        <f t="shared" si="40"/>
        <v>0.6597149387379293</v>
      </c>
      <c r="Y174">
        <f t="shared" si="41"/>
        <v>14.799999999999963</v>
      </c>
      <c r="Z174">
        <f t="shared" si="42"/>
        <v>24.197999999999997</v>
      </c>
      <c r="AA174">
        <f t="shared" si="43"/>
        <v>69.858084948509031</v>
      </c>
      <c r="AC174">
        <f t="shared" si="44"/>
        <v>14.799999999999963</v>
      </c>
      <c r="AD174">
        <f t="shared" si="45"/>
        <v>179.06520000000017</v>
      </c>
      <c r="AE174">
        <f t="shared" si="46"/>
        <v>712.13185691405056</v>
      </c>
      <c r="AF174">
        <f t="shared" si="47"/>
        <v>533.06665691405033</v>
      </c>
    </row>
    <row r="175" spans="8:32" x14ac:dyDescent="0.3">
      <c r="H175">
        <f t="shared" si="48"/>
        <v>14.899999999999963</v>
      </c>
      <c r="I175">
        <f t="shared" si="49"/>
        <v>1.635</v>
      </c>
      <c r="J175">
        <f t="shared" si="50"/>
        <v>24.361499999999996</v>
      </c>
      <c r="K175">
        <f t="shared" si="51"/>
        <v>181.49317500000018</v>
      </c>
      <c r="N175">
        <f t="shared" si="38"/>
        <v>14.899999999999963</v>
      </c>
      <c r="O175">
        <f t="shared" si="52"/>
        <v>0.6424243699546146</v>
      </c>
      <c r="P175">
        <f t="shared" si="53"/>
        <v>69.92405644238282</v>
      </c>
      <c r="Q175">
        <f t="shared" si="54"/>
        <v>719.12096398359517</v>
      </c>
      <c r="T175">
        <f t="shared" si="39"/>
        <v>14.899999999999963</v>
      </c>
      <c r="U175" s="2">
        <f t="shared" si="39"/>
        <v>1.635</v>
      </c>
      <c r="V175" s="2">
        <f t="shared" si="40"/>
        <v>0.6424243699546146</v>
      </c>
      <c r="Y175">
        <f t="shared" si="41"/>
        <v>14.899999999999963</v>
      </c>
      <c r="Z175">
        <f t="shared" si="42"/>
        <v>24.361499999999996</v>
      </c>
      <c r="AA175">
        <f t="shared" si="43"/>
        <v>69.92405644238282</v>
      </c>
      <c r="AC175">
        <f t="shared" si="44"/>
        <v>14.899999999999963</v>
      </c>
      <c r="AD175">
        <f t="shared" si="45"/>
        <v>181.49317500000018</v>
      </c>
      <c r="AE175">
        <f t="shared" si="46"/>
        <v>719.12096398359517</v>
      </c>
      <c r="AF175">
        <f t="shared" si="47"/>
        <v>537.627788983595</v>
      </c>
    </row>
    <row r="176" spans="8:32" x14ac:dyDescent="0.3">
      <c r="H176">
        <f t="shared" si="48"/>
        <v>14.999999999999963</v>
      </c>
      <c r="I176">
        <f t="shared" si="49"/>
        <v>1.635</v>
      </c>
      <c r="J176">
        <f t="shared" si="50"/>
        <v>24.524999999999995</v>
      </c>
      <c r="K176">
        <f t="shared" si="51"/>
        <v>183.93750000000017</v>
      </c>
      <c r="N176">
        <f t="shared" si="38"/>
        <v>14.999999999999963</v>
      </c>
      <c r="O176">
        <f t="shared" si="52"/>
        <v>0.62557128744528256</v>
      </c>
      <c r="P176">
        <f t="shared" si="53"/>
        <v>69.988298879378277</v>
      </c>
      <c r="Q176">
        <f t="shared" si="54"/>
        <v>726.11658174968318</v>
      </c>
      <c r="T176">
        <f t="shared" si="39"/>
        <v>14.999999999999963</v>
      </c>
      <c r="U176" s="2">
        <f t="shared" si="39"/>
        <v>1.635</v>
      </c>
      <c r="V176" s="2">
        <f t="shared" si="40"/>
        <v>0.62557128744528256</v>
      </c>
      <c r="Y176">
        <f t="shared" si="41"/>
        <v>14.999999999999963</v>
      </c>
      <c r="Z176">
        <f t="shared" si="42"/>
        <v>24.524999999999995</v>
      </c>
      <c r="AA176">
        <f t="shared" si="43"/>
        <v>69.988298879378277</v>
      </c>
      <c r="AC176">
        <f t="shared" si="44"/>
        <v>14.999999999999963</v>
      </c>
      <c r="AD176">
        <f t="shared" si="45"/>
        <v>183.93750000000017</v>
      </c>
      <c r="AE176">
        <f t="shared" si="46"/>
        <v>726.11658174968318</v>
      </c>
      <c r="AF176">
        <f t="shared" si="47"/>
        <v>542.17908174968306</v>
      </c>
    </row>
    <row r="177" spans="8:32" x14ac:dyDescent="0.3">
      <c r="H177">
        <f t="shared" si="48"/>
        <v>15.099999999999962</v>
      </c>
      <c r="I177">
        <f t="shared" si="49"/>
        <v>1.635</v>
      </c>
      <c r="J177">
        <f t="shared" si="50"/>
        <v>24.688499999999994</v>
      </c>
      <c r="K177">
        <f t="shared" si="51"/>
        <v>186.39817500000018</v>
      </c>
      <c r="N177">
        <f t="shared" si="38"/>
        <v>15.099999999999962</v>
      </c>
      <c r="O177">
        <f t="shared" si="52"/>
        <v>0.60914544849233465</v>
      </c>
      <c r="P177">
        <f t="shared" si="53"/>
        <v>70.050856008122807</v>
      </c>
      <c r="Q177">
        <f t="shared" si="54"/>
        <v>733.11853949405827</v>
      </c>
      <c r="T177">
        <f t="shared" si="39"/>
        <v>15.099999999999962</v>
      </c>
      <c r="U177" s="2">
        <f t="shared" si="39"/>
        <v>1.635</v>
      </c>
      <c r="V177" s="2">
        <f t="shared" si="40"/>
        <v>0.60914544849233465</v>
      </c>
      <c r="Y177">
        <f t="shared" si="41"/>
        <v>15.099999999999962</v>
      </c>
      <c r="Z177">
        <f t="shared" si="42"/>
        <v>24.688499999999994</v>
      </c>
      <c r="AA177">
        <f t="shared" si="43"/>
        <v>70.050856008122807</v>
      </c>
      <c r="AC177">
        <f t="shared" si="44"/>
        <v>15.099999999999962</v>
      </c>
      <c r="AD177">
        <f t="shared" si="45"/>
        <v>186.39817500000018</v>
      </c>
      <c r="AE177">
        <f t="shared" si="46"/>
        <v>733.11853949405827</v>
      </c>
      <c r="AF177">
        <f t="shared" si="47"/>
        <v>546.72036449405812</v>
      </c>
    </row>
    <row r="178" spans="8:32" x14ac:dyDescent="0.3">
      <c r="H178">
        <f t="shared" si="48"/>
        <v>15.199999999999962</v>
      </c>
      <c r="I178">
        <f t="shared" si="49"/>
        <v>1.635</v>
      </c>
      <c r="J178">
        <f t="shared" si="50"/>
        <v>24.851999999999993</v>
      </c>
      <c r="K178">
        <f t="shared" si="51"/>
        <v>188.87520000000018</v>
      </c>
      <c r="N178">
        <f t="shared" si="38"/>
        <v>15.199999999999962</v>
      </c>
      <c r="O178">
        <f t="shared" si="52"/>
        <v>0.59313680611387731</v>
      </c>
      <c r="P178">
        <f t="shared" si="53"/>
        <v>70.111770552972047</v>
      </c>
      <c r="Q178">
        <f t="shared" si="54"/>
        <v>740.12667082211306</v>
      </c>
      <c r="T178">
        <f t="shared" si="39"/>
        <v>15.199999999999962</v>
      </c>
      <c r="U178" s="2">
        <f t="shared" si="39"/>
        <v>1.635</v>
      </c>
      <c r="V178" s="2">
        <f t="shared" si="40"/>
        <v>0.59313680611387731</v>
      </c>
      <c r="Y178">
        <f t="shared" si="41"/>
        <v>15.199999999999962</v>
      </c>
      <c r="Z178">
        <f t="shared" si="42"/>
        <v>24.851999999999993</v>
      </c>
      <c r="AA178">
        <f t="shared" si="43"/>
        <v>70.111770552972047</v>
      </c>
      <c r="AC178">
        <f t="shared" si="44"/>
        <v>15.199999999999962</v>
      </c>
      <c r="AD178">
        <f t="shared" si="45"/>
        <v>188.87520000000018</v>
      </c>
      <c r="AE178">
        <f t="shared" si="46"/>
        <v>740.12667082211306</v>
      </c>
      <c r="AF178">
        <f t="shared" si="47"/>
        <v>551.25147082211288</v>
      </c>
    </row>
    <row r="179" spans="8:32" x14ac:dyDescent="0.3">
      <c r="H179">
        <f t="shared" si="48"/>
        <v>15.299999999999962</v>
      </c>
      <c r="I179">
        <f t="shared" si="49"/>
        <v>1.635</v>
      </c>
      <c r="J179">
        <f t="shared" si="50"/>
        <v>25.015499999999992</v>
      </c>
      <c r="K179">
        <f t="shared" si="51"/>
        <v>191.36857500000016</v>
      </c>
      <c r="N179">
        <f t="shared" si="38"/>
        <v>15.299999999999962</v>
      </c>
      <c r="O179">
        <f t="shared" si="52"/>
        <v>0.57753550778125984</v>
      </c>
      <c r="P179">
        <f t="shared" si="53"/>
        <v>70.171084233583429</v>
      </c>
      <c r="Q179">
        <f t="shared" si="54"/>
        <v>747.14081356144084</v>
      </c>
      <c r="T179">
        <f t="shared" si="39"/>
        <v>15.299999999999962</v>
      </c>
      <c r="U179" s="2">
        <f t="shared" si="39"/>
        <v>1.635</v>
      </c>
      <c r="V179" s="2">
        <f t="shared" si="40"/>
        <v>0.57753550778125984</v>
      </c>
      <c r="Y179">
        <f t="shared" si="41"/>
        <v>15.299999999999962</v>
      </c>
      <c r="Z179">
        <f t="shared" si="42"/>
        <v>25.015499999999992</v>
      </c>
      <c r="AA179">
        <f t="shared" si="43"/>
        <v>70.171084233583429</v>
      </c>
      <c r="AC179">
        <f t="shared" si="44"/>
        <v>15.299999999999962</v>
      </c>
      <c r="AD179">
        <f t="shared" si="45"/>
        <v>191.36857500000016</v>
      </c>
      <c r="AE179">
        <f t="shared" si="46"/>
        <v>747.14081356144084</v>
      </c>
      <c r="AF179">
        <f t="shared" si="47"/>
        <v>555.77223856144064</v>
      </c>
    </row>
    <row r="180" spans="8:32" x14ac:dyDescent="0.3">
      <c r="H180">
        <f t="shared" si="48"/>
        <v>15.399999999999961</v>
      </c>
      <c r="I180">
        <f t="shared" si="49"/>
        <v>1.635</v>
      </c>
      <c r="J180">
        <f t="shared" si="50"/>
        <v>25.178999999999991</v>
      </c>
      <c r="K180">
        <f t="shared" si="51"/>
        <v>193.87830000000017</v>
      </c>
      <c r="N180">
        <f t="shared" si="38"/>
        <v>15.399999999999961</v>
      </c>
      <c r="O180">
        <f t="shared" si="52"/>
        <v>0.56233189398343164</v>
      </c>
      <c r="P180">
        <f t="shared" si="53"/>
        <v>70.228837784361559</v>
      </c>
      <c r="Q180">
        <f t="shared" si="54"/>
        <v>754.16080966233812</v>
      </c>
      <c r="T180">
        <f t="shared" si="39"/>
        <v>15.399999999999961</v>
      </c>
      <c r="U180" s="2">
        <f t="shared" si="39"/>
        <v>1.635</v>
      </c>
      <c r="V180" s="2">
        <f t="shared" si="40"/>
        <v>0.56233189398343164</v>
      </c>
      <c r="Y180">
        <f t="shared" si="41"/>
        <v>15.399999999999961</v>
      </c>
      <c r="Z180">
        <f t="shared" si="42"/>
        <v>25.178999999999991</v>
      </c>
      <c r="AA180">
        <f t="shared" si="43"/>
        <v>70.228837784361559</v>
      </c>
      <c r="AC180">
        <f t="shared" si="44"/>
        <v>15.399999999999961</v>
      </c>
      <c r="AD180">
        <f t="shared" si="45"/>
        <v>193.87830000000017</v>
      </c>
      <c r="AE180">
        <f t="shared" si="46"/>
        <v>754.16080966233812</v>
      </c>
      <c r="AF180">
        <f t="shared" si="47"/>
        <v>560.28250966233793</v>
      </c>
    </row>
    <row r="181" spans="8:32" x14ac:dyDescent="0.3">
      <c r="H181">
        <f t="shared" si="48"/>
        <v>15.499999999999961</v>
      </c>
      <c r="I181">
        <f t="shared" si="49"/>
        <v>1.635</v>
      </c>
      <c r="J181">
        <f t="shared" si="50"/>
        <v>25.34249999999999</v>
      </c>
      <c r="K181">
        <f t="shared" si="51"/>
        <v>196.40437500000016</v>
      </c>
      <c r="N181">
        <f t="shared" si="38"/>
        <v>15.499999999999961</v>
      </c>
      <c r="O181">
        <f t="shared" si="52"/>
        <v>0.54751649665037583</v>
      </c>
      <c r="P181">
        <f t="shared" si="53"/>
        <v>70.2850709737599</v>
      </c>
      <c r="Q181">
        <f t="shared" si="54"/>
        <v>761.18650510024418</v>
      </c>
      <c r="T181">
        <f t="shared" si="39"/>
        <v>15.499999999999961</v>
      </c>
      <c r="U181" s="2">
        <f t="shared" si="39"/>
        <v>1.635</v>
      </c>
      <c r="V181" s="2">
        <f t="shared" si="40"/>
        <v>0.54751649665037583</v>
      </c>
      <c r="Y181">
        <f t="shared" si="41"/>
        <v>15.499999999999961</v>
      </c>
      <c r="Z181">
        <f t="shared" si="42"/>
        <v>25.34249999999999</v>
      </c>
      <c r="AA181">
        <f t="shared" si="43"/>
        <v>70.2850709737599</v>
      </c>
      <c r="AC181">
        <f t="shared" si="44"/>
        <v>15.499999999999961</v>
      </c>
      <c r="AD181">
        <f t="shared" si="45"/>
        <v>196.40437500000016</v>
      </c>
      <c r="AE181">
        <f t="shared" si="46"/>
        <v>761.18650510024418</v>
      </c>
      <c r="AF181">
        <f t="shared" si="47"/>
        <v>564.78213010024399</v>
      </c>
    </row>
    <row r="182" spans="8:32" x14ac:dyDescent="0.3">
      <c r="H182">
        <f t="shared" si="48"/>
        <v>15.599999999999961</v>
      </c>
      <c r="I182">
        <f t="shared" si="49"/>
        <v>1.635</v>
      </c>
      <c r="J182">
        <f t="shared" si="50"/>
        <v>25.50599999999999</v>
      </c>
      <c r="K182">
        <f t="shared" si="51"/>
        <v>198.94680000000017</v>
      </c>
      <c r="N182">
        <f t="shared" si="38"/>
        <v>15.599999999999961</v>
      </c>
      <c r="O182">
        <f t="shared" si="52"/>
        <v>0.53308003744709609</v>
      </c>
      <c r="P182">
        <f t="shared" si="53"/>
        <v>70.339822623424936</v>
      </c>
      <c r="Q182">
        <f t="shared" si="54"/>
        <v>768.21774978010342</v>
      </c>
      <c r="T182">
        <f t="shared" si="39"/>
        <v>15.599999999999961</v>
      </c>
      <c r="U182" s="2">
        <f t="shared" si="39"/>
        <v>1.635</v>
      </c>
      <c r="V182" s="2">
        <f t="shared" si="40"/>
        <v>0.53308003744709609</v>
      </c>
      <c r="Y182">
        <f t="shared" si="41"/>
        <v>15.599999999999961</v>
      </c>
      <c r="Z182">
        <f t="shared" si="42"/>
        <v>25.50599999999999</v>
      </c>
      <c r="AA182">
        <f t="shared" si="43"/>
        <v>70.339822623424936</v>
      </c>
      <c r="AC182">
        <f t="shared" si="44"/>
        <v>15.599999999999961</v>
      </c>
      <c r="AD182">
        <f t="shared" si="45"/>
        <v>198.94680000000017</v>
      </c>
      <c r="AE182">
        <f t="shared" si="46"/>
        <v>768.21774978010342</v>
      </c>
      <c r="AF182">
        <f t="shared" si="47"/>
        <v>569.27094978010325</v>
      </c>
    </row>
    <row r="183" spans="8:32" x14ac:dyDescent="0.3">
      <c r="H183">
        <f t="shared" si="48"/>
        <v>15.69999999999996</v>
      </c>
      <c r="I183">
        <f t="shared" si="49"/>
        <v>1.635</v>
      </c>
      <c r="J183">
        <f t="shared" si="50"/>
        <v>25.669499999999989</v>
      </c>
      <c r="K183">
        <f t="shared" si="51"/>
        <v>201.50557500000016</v>
      </c>
      <c r="N183">
        <f t="shared" si="38"/>
        <v>15.69999999999996</v>
      </c>
      <c r="O183">
        <f t="shared" si="52"/>
        <v>0.51901342594918454</v>
      </c>
      <c r="P183">
        <f t="shared" si="53"/>
        <v>70.39313062716964</v>
      </c>
      <c r="Q183">
        <f t="shared" si="54"/>
        <v>775.25439744263315</v>
      </c>
      <c r="T183">
        <f t="shared" si="39"/>
        <v>15.69999999999996</v>
      </c>
      <c r="U183" s="2">
        <f t="shared" si="39"/>
        <v>1.635</v>
      </c>
      <c r="V183" s="2">
        <f t="shared" si="40"/>
        <v>0.51901342594918454</v>
      </c>
      <c r="Y183">
        <f t="shared" si="41"/>
        <v>15.69999999999996</v>
      </c>
      <c r="Z183">
        <f t="shared" si="42"/>
        <v>25.669499999999989</v>
      </c>
      <c r="AA183">
        <f t="shared" si="43"/>
        <v>70.39313062716964</v>
      </c>
      <c r="AC183">
        <f t="shared" si="44"/>
        <v>15.69999999999996</v>
      </c>
      <c r="AD183">
        <f t="shared" si="45"/>
        <v>201.50557500000016</v>
      </c>
      <c r="AE183">
        <f t="shared" si="46"/>
        <v>775.25439744263315</v>
      </c>
      <c r="AF183">
        <f t="shared" si="47"/>
        <v>573.74882244263301</v>
      </c>
    </row>
    <row r="184" spans="8:32" x14ac:dyDescent="0.3">
      <c r="H184">
        <f t="shared" si="48"/>
        <v>15.79999999999996</v>
      </c>
      <c r="I184">
        <f t="shared" si="49"/>
        <v>1.635</v>
      </c>
      <c r="J184">
        <f t="shared" si="50"/>
        <v>25.832999999999988</v>
      </c>
      <c r="K184">
        <f t="shared" si="51"/>
        <v>204.08070000000015</v>
      </c>
      <c r="N184">
        <f t="shared" si="38"/>
        <v>15.79999999999996</v>
      </c>
      <c r="O184">
        <f t="shared" si="52"/>
        <v>0.50530775771034264</v>
      </c>
      <c r="P184">
        <f t="shared" si="53"/>
        <v>70.445031969764557</v>
      </c>
      <c r="Q184">
        <f t="shared" si="54"/>
        <v>782.29630557247981</v>
      </c>
      <c r="T184">
        <f t="shared" si="39"/>
        <v>15.79999999999996</v>
      </c>
      <c r="U184" s="2">
        <f t="shared" si="39"/>
        <v>1.635</v>
      </c>
      <c r="V184" s="2">
        <f t="shared" si="40"/>
        <v>0.50530775771034264</v>
      </c>
      <c r="Y184">
        <f t="shared" si="41"/>
        <v>15.79999999999996</v>
      </c>
      <c r="Z184">
        <f t="shared" si="42"/>
        <v>25.832999999999988</v>
      </c>
      <c r="AA184">
        <f t="shared" si="43"/>
        <v>70.445031969764557</v>
      </c>
      <c r="AC184">
        <f t="shared" si="44"/>
        <v>15.79999999999996</v>
      </c>
      <c r="AD184">
        <f t="shared" si="45"/>
        <v>204.08070000000015</v>
      </c>
      <c r="AE184">
        <f t="shared" si="46"/>
        <v>782.29630557247981</v>
      </c>
      <c r="AF184">
        <f t="shared" si="47"/>
        <v>578.21560557247972</v>
      </c>
    </row>
    <row r="185" spans="8:32" x14ac:dyDescent="0.3">
      <c r="H185">
        <f t="shared" si="48"/>
        <v>15.899999999999959</v>
      </c>
      <c r="I185">
        <f t="shared" si="49"/>
        <v>1.635</v>
      </c>
      <c r="J185">
        <f t="shared" si="50"/>
        <v>25.996499999999987</v>
      </c>
      <c r="K185">
        <f t="shared" si="51"/>
        <v>206.67217500000015</v>
      </c>
      <c r="N185">
        <f t="shared" si="38"/>
        <v>15.899999999999959</v>
      </c>
      <c r="O185">
        <f t="shared" si="52"/>
        <v>0.49195431223172648</v>
      </c>
      <c r="P185">
        <f t="shared" si="53"/>
        <v>70.495562745535594</v>
      </c>
      <c r="Q185">
        <f t="shared" si="54"/>
        <v>789.34333530824483</v>
      </c>
      <c r="T185">
        <f t="shared" si="39"/>
        <v>15.899999999999959</v>
      </c>
      <c r="U185" s="2">
        <f t="shared" si="39"/>
        <v>1.635</v>
      </c>
      <c r="V185" s="2">
        <f t="shared" si="40"/>
        <v>0.49195431223172648</v>
      </c>
      <c r="Y185">
        <f t="shared" si="41"/>
        <v>15.899999999999959</v>
      </c>
      <c r="Z185">
        <f t="shared" si="42"/>
        <v>25.996499999999987</v>
      </c>
      <c r="AA185">
        <f t="shared" si="43"/>
        <v>70.495562745535594</v>
      </c>
      <c r="AC185">
        <f t="shared" si="44"/>
        <v>15.899999999999959</v>
      </c>
      <c r="AD185">
        <f t="shared" si="45"/>
        <v>206.67217500000015</v>
      </c>
      <c r="AE185">
        <f t="shared" si="46"/>
        <v>789.34333530824483</v>
      </c>
      <c r="AF185">
        <f t="shared" si="47"/>
        <v>582.67116030824468</v>
      </c>
    </row>
    <row r="186" spans="8:32" x14ac:dyDescent="0.3">
      <c r="H186">
        <f t="shared" si="48"/>
        <v>15.999999999999959</v>
      </c>
      <c r="I186">
        <f t="shared" si="49"/>
        <v>1.635</v>
      </c>
      <c r="J186">
        <f t="shared" si="50"/>
        <v>26.159999999999986</v>
      </c>
      <c r="K186">
        <f t="shared" si="51"/>
        <v>209.28000000000014</v>
      </c>
      <c r="N186">
        <f t="shared" si="38"/>
        <v>15.999999999999959</v>
      </c>
      <c r="O186">
        <f t="shared" si="52"/>
        <v>0.47894455084242793</v>
      </c>
      <c r="P186">
        <f t="shared" si="53"/>
        <v>70.544758176758762</v>
      </c>
      <c r="Q186">
        <f t="shared" si="54"/>
        <v>796.3953513543596</v>
      </c>
      <c r="T186">
        <f t="shared" si="39"/>
        <v>15.999999999999959</v>
      </c>
      <c r="U186" s="2">
        <f t="shared" si="39"/>
        <v>1.635</v>
      </c>
      <c r="V186" s="2">
        <f t="shared" si="40"/>
        <v>0.47894455084242793</v>
      </c>
      <c r="Y186">
        <f t="shared" si="41"/>
        <v>15.999999999999959</v>
      </c>
      <c r="Z186">
        <f t="shared" si="42"/>
        <v>26.159999999999986</v>
      </c>
      <c r="AA186">
        <f t="shared" si="43"/>
        <v>70.544758176758762</v>
      </c>
      <c r="AC186">
        <f t="shared" si="44"/>
        <v>15.999999999999959</v>
      </c>
      <c r="AD186">
        <f t="shared" si="45"/>
        <v>209.28000000000014</v>
      </c>
      <c r="AE186">
        <f t="shared" si="46"/>
        <v>796.3953513543596</v>
      </c>
      <c r="AF186">
        <f t="shared" si="47"/>
        <v>587.11535135435952</v>
      </c>
    </row>
    <row r="187" spans="8:32" x14ac:dyDescent="0.3">
      <c r="H187">
        <f t="shared" si="48"/>
        <v>16.099999999999959</v>
      </c>
      <c r="I187">
        <f t="shared" si="49"/>
        <v>1.635</v>
      </c>
      <c r="J187">
        <f t="shared" si="50"/>
        <v>26.323499999999985</v>
      </c>
      <c r="K187">
        <f t="shared" si="51"/>
        <v>211.90417500000015</v>
      </c>
      <c r="N187">
        <f t="shared" si="38"/>
        <v>16.099999999999959</v>
      </c>
      <c r="O187">
        <f t="shared" si="52"/>
        <v>0.46627011449990263</v>
      </c>
      <c r="P187">
        <f t="shared" si="53"/>
        <v>70.592652631843009</v>
      </c>
      <c r="Q187">
        <f t="shared" si="54"/>
        <v>803.45222189478966</v>
      </c>
      <c r="T187">
        <f t="shared" si="39"/>
        <v>16.099999999999959</v>
      </c>
      <c r="U187" s="2">
        <f t="shared" si="39"/>
        <v>1.635</v>
      </c>
      <c r="V187" s="2">
        <f t="shared" si="40"/>
        <v>0.46627011449990263</v>
      </c>
      <c r="Y187">
        <f t="shared" si="41"/>
        <v>16.099999999999959</v>
      </c>
      <c r="Z187">
        <f t="shared" si="42"/>
        <v>26.323499999999985</v>
      </c>
      <c r="AA187">
        <f t="shared" si="43"/>
        <v>70.592652631843009</v>
      </c>
      <c r="AC187">
        <f t="shared" si="44"/>
        <v>16.099999999999959</v>
      </c>
      <c r="AD187">
        <f t="shared" si="45"/>
        <v>211.90417500000015</v>
      </c>
      <c r="AE187">
        <f t="shared" si="46"/>
        <v>803.45222189478966</v>
      </c>
      <c r="AF187">
        <f t="shared" si="47"/>
        <v>591.54804689478954</v>
      </c>
    </row>
    <row r="188" spans="8:32" x14ac:dyDescent="0.3">
      <c r="H188">
        <f t="shared" si="48"/>
        <v>16.19999999999996</v>
      </c>
      <c r="I188">
        <f t="shared" si="49"/>
        <v>1.635</v>
      </c>
      <c r="J188">
        <f t="shared" si="50"/>
        <v>26.486999999999984</v>
      </c>
      <c r="K188">
        <f t="shared" si="51"/>
        <v>214.54470000000015</v>
      </c>
      <c r="N188">
        <f t="shared" si="38"/>
        <v>16.19999999999996</v>
      </c>
      <c r="O188">
        <f t="shared" si="52"/>
        <v>0.45392282151872188</v>
      </c>
      <c r="P188">
        <f t="shared" si="53"/>
        <v>70.639279643292994</v>
      </c>
      <c r="Q188">
        <f t="shared" si="54"/>
        <v>810.51381850854648</v>
      </c>
      <c r="T188">
        <f t="shared" si="39"/>
        <v>16.19999999999996</v>
      </c>
      <c r="U188" s="2">
        <f t="shared" si="39"/>
        <v>1.635</v>
      </c>
      <c r="V188" s="2">
        <f t="shared" si="40"/>
        <v>0.45392282151872188</v>
      </c>
      <c r="Y188">
        <f t="shared" si="41"/>
        <v>16.19999999999996</v>
      </c>
      <c r="Z188">
        <f t="shared" si="42"/>
        <v>26.486999999999984</v>
      </c>
      <c r="AA188">
        <f t="shared" si="43"/>
        <v>70.639279643292994</v>
      </c>
      <c r="AC188">
        <f t="shared" si="44"/>
        <v>16.19999999999996</v>
      </c>
      <c r="AD188">
        <f t="shared" si="45"/>
        <v>214.54470000000015</v>
      </c>
      <c r="AE188">
        <f t="shared" si="46"/>
        <v>810.51381850854648</v>
      </c>
      <c r="AF188">
        <f t="shared" si="47"/>
        <v>595.96911850854633</v>
      </c>
    </row>
    <row r="189" spans="8:32" x14ac:dyDescent="0.3">
      <c r="H189">
        <f t="shared" si="48"/>
        <v>16.299999999999962</v>
      </c>
      <c r="I189">
        <f t="shared" si="49"/>
        <v>1.635</v>
      </c>
      <c r="J189">
        <f t="shared" si="50"/>
        <v>26.650499999999983</v>
      </c>
      <c r="K189">
        <f t="shared" si="51"/>
        <v>217.20157500000013</v>
      </c>
      <c r="N189">
        <f t="shared" si="38"/>
        <v>16.299999999999962</v>
      </c>
      <c r="O189">
        <f t="shared" si="52"/>
        <v>0.44189466523542542</v>
      </c>
      <c r="P189">
        <f t="shared" si="53"/>
        <v>70.68467192544486</v>
      </c>
      <c r="Q189">
        <f t="shared" si="54"/>
        <v>817.58001608698339</v>
      </c>
      <c r="T189">
        <f t="shared" si="39"/>
        <v>16.299999999999962</v>
      </c>
      <c r="U189" s="2">
        <f t="shared" si="39"/>
        <v>1.635</v>
      </c>
      <c r="V189" s="2">
        <f t="shared" si="40"/>
        <v>0.44189466523542542</v>
      </c>
      <c r="Y189">
        <f t="shared" si="41"/>
        <v>16.299999999999962</v>
      </c>
      <c r="Z189">
        <f t="shared" si="42"/>
        <v>26.650499999999983</v>
      </c>
      <c r="AA189">
        <f t="shared" si="43"/>
        <v>70.68467192544486</v>
      </c>
      <c r="AC189">
        <f t="shared" si="44"/>
        <v>16.299999999999962</v>
      </c>
      <c r="AD189">
        <f t="shared" si="45"/>
        <v>217.20157500000013</v>
      </c>
      <c r="AE189">
        <f t="shared" si="46"/>
        <v>817.58001608698339</v>
      </c>
      <c r="AF189">
        <f t="shared" si="47"/>
        <v>600.37844108698323</v>
      </c>
    </row>
    <row r="190" spans="8:32" x14ac:dyDescent="0.3">
      <c r="H190">
        <f t="shared" si="48"/>
        <v>16.399999999999963</v>
      </c>
      <c r="I190">
        <f t="shared" si="49"/>
        <v>1.635</v>
      </c>
      <c r="J190">
        <f t="shared" si="50"/>
        <v>26.813999999999982</v>
      </c>
      <c r="K190">
        <f t="shared" si="51"/>
        <v>219.87480000000014</v>
      </c>
      <c r="N190">
        <f t="shared" si="38"/>
        <v>16.399999999999963</v>
      </c>
      <c r="O190">
        <f t="shared" si="52"/>
        <v>0.43017781161697677</v>
      </c>
      <c r="P190">
        <f t="shared" si="53"/>
        <v>70.728861391968408</v>
      </c>
      <c r="Q190">
        <f t="shared" si="54"/>
        <v>824.65069275285407</v>
      </c>
      <c r="T190">
        <f t="shared" si="39"/>
        <v>16.399999999999963</v>
      </c>
      <c r="U190" s="2">
        <f t="shared" si="39"/>
        <v>1.635</v>
      </c>
      <c r="V190" s="2">
        <f t="shared" si="40"/>
        <v>0.43017781161697677</v>
      </c>
      <c r="Y190">
        <f t="shared" si="41"/>
        <v>16.399999999999963</v>
      </c>
      <c r="Z190">
        <f t="shared" si="42"/>
        <v>26.813999999999982</v>
      </c>
      <c r="AA190">
        <f t="shared" si="43"/>
        <v>70.728861391968408</v>
      </c>
      <c r="AC190">
        <f t="shared" si="44"/>
        <v>16.399999999999963</v>
      </c>
      <c r="AD190">
        <f t="shared" si="45"/>
        <v>219.87480000000014</v>
      </c>
      <c r="AE190">
        <f t="shared" si="46"/>
        <v>824.65069275285407</v>
      </c>
      <c r="AF190">
        <f t="shared" si="47"/>
        <v>604.77589275285391</v>
      </c>
    </row>
    <row r="191" spans="8:32" x14ac:dyDescent="0.3">
      <c r="H191">
        <f t="shared" si="48"/>
        <v>16.499999999999964</v>
      </c>
      <c r="I191">
        <f t="shared" si="49"/>
        <v>1.635</v>
      </c>
      <c r="J191">
        <f t="shared" si="50"/>
        <v>26.977499999999981</v>
      </c>
      <c r="K191">
        <f t="shared" si="51"/>
        <v>222.56437500000013</v>
      </c>
      <c r="N191">
        <f t="shared" si="38"/>
        <v>16.499999999999964</v>
      </c>
      <c r="O191">
        <f t="shared" si="52"/>
        <v>0.41876459681976286</v>
      </c>
      <c r="P191">
        <f t="shared" si="53"/>
        <v>70.771879173130102</v>
      </c>
      <c r="Q191">
        <f t="shared" si="54"/>
        <v>831.72572978110895</v>
      </c>
      <c r="T191">
        <f t="shared" si="39"/>
        <v>16.499999999999964</v>
      </c>
      <c r="U191" s="2">
        <f t="shared" si="39"/>
        <v>1.635</v>
      </c>
      <c r="V191" s="2">
        <f t="shared" si="40"/>
        <v>0.41876459681976286</v>
      </c>
      <c r="Y191">
        <f t="shared" si="41"/>
        <v>16.499999999999964</v>
      </c>
      <c r="Z191">
        <f t="shared" si="42"/>
        <v>26.977499999999981</v>
      </c>
      <c r="AA191">
        <f t="shared" si="43"/>
        <v>70.771879173130102</v>
      </c>
      <c r="AC191">
        <f t="shared" si="44"/>
        <v>16.499999999999964</v>
      </c>
      <c r="AD191">
        <f t="shared" si="45"/>
        <v>222.56437500000013</v>
      </c>
      <c r="AE191">
        <f t="shared" si="46"/>
        <v>831.72572978110895</v>
      </c>
      <c r="AF191">
        <f t="shared" si="47"/>
        <v>609.1613547811088</v>
      </c>
    </row>
    <row r="192" spans="8:32" x14ac:dyDescent="0.3">
      <c r="H192">
        <f t="shared" si="48"/>
        <v>16.599999999999966</v>
      </c>
      <c r="I192">
        <f t="shared" si="49"/>
        <v>1.635</v>
      </c>
      <c r="J192">
        <f t="shared" si="50"/>
        <v>27.14099999999998</v>
      </c>
      <c r="K192">
        <f t="shared" si="51"/>
        <v>225.27030000000013</v>
      </c>
      <c r="N192">
        <f t="shared" si="38"/>
        <v>16.599999999999966</v>
      </c>
      <c r="O192">
        <f t="shared" si="52"/>
        <v>0.40764752470570365</v>
      </c>
      <c r="P192">
        <f t="shared" si="53"/>
        <v>70.813755632812075</v>
      </c>
      <c r="Q192">
        <f t="shared" si="54"/>
        <v>838.80501152140607</v>
      </c>
      <c r="T192">
        <f t="shared" si="39"/>
        <v>16.599999999999966</v>
      </c>
      <c r="U192" s="2">
        <f t="shared" si="39"/>
        <v>1.635</v>
      </c>
      <c r="V192" s="2">
        <f t="shared" si="40"/>
        <v>0.40764752470570365</v>
      </c>
      <c r="Y192">
        <f t="shared" si="41"/>
        <v>16.599999999999966</v>
      </c>
      <c r="Z192">
        <f t="shared" si="42"/>
        <v>27.14099999999998</v>
      </c>
      <c r="AA192">
        <f t="shared" si="43"/>
        <v>70.813755632812075</v>
      </c>
      <c r="AC192">
        <f t="shared" si="44"/>
        <v>16.599999999999966</v>
      </c>
      <c r="AD192">
        <f t="shared" si="45"/>
        <v>225.27030000000013</v>
      </c>
      <c r="AE192">
        <f t="shared" si="46"/>
        <v>838.80501152140607</v>
      </c>
      <c r="AF192">
        <f t="shared" si="47"/>
        <v>613.53471152140594</v>
      </c>
    </row>
    <row r="193" spans="8:32" x14ac:dyDescent="0.3">
      <c r="H193">
        <f t="shared" si="48"/>
        <v>16.699999999999967</v>
      </c>
      <c r="I193">
        <f t="shared" si="49"/>
        <v>1.635</v>
      </c>
      <c r="J193">
        <f t="shared" si="50"/>
        <v>27.30449999999998</v>
      </c>
      <c r="K193">
        <f t="shared" si="51"/>
        <v>227.99257500000013</v>
      </c>
      <c r="N193">
        <f t="shared" si="38"/>
        <v>16.699999999999967</v>
      </c>
      <c r="O193">
        <f t="shared" si="52"/>
        <v>0.39681926432168879</v>
      </c>
      <c r="P193">
        <f t="shared" si="53"/>
        <v>70.85452038528264</v>
      </c>
      <c r="Q193">
        <f t="shared" si="54"/>
        <v>845.88842532231081</v>
      </c>
      <c r="T193">
        <f t="shared" si="39"/>
        <v>16.699999999999967</v>
      </c>
      <c r="U193" s="2">
        <f t="shared" si="39"/>
        <v>1.635</v>
      </c>
      <c r="V193" s="2">
        <f t="shared" si="40"/>
        <v>0.39681926432168879</v>
      </c>
      <c r="Y193">
        <f t="shared" si="41"/>
        <v>16.699999999999967</v>
      </c>
      <c r="Z193">
        <f t="shared" si="42"/>
        <v>27.30449999999998</v>
      </c>
      <c r="AA193">
        <f t="shared" si="43"/>
        <v>70.85452038528264</v>
      </c>
      <c r="AC193">
        <f t="shared" si="44"/>
        <v>16.699999999999967</v>
      </c>
      <c r="AD193">
        <f t="shared" si="45"/>
        <v>227.99257500000013</v>
      </c>
      <c r="AE193">
        <f t="shared" si="46"/>
        <v>845.88842532231081</v>
      </c>
      <c r="AF193">
        <f t="shared" si="47"/>
        <v>617.89585032231071</v>
      </c>
    </row>
    <row r="194" spans="8:32" x14ac:dyDescent="0.3">
      <c r="H194">
        <f t="shared" si="48"/>
        <v>16.799999999999969</v>
      </c>
      <c r="I194">
        <f t="shared" si="49"/>
        <v>1.635</v>
      </c>
      <c r="J194">
        <f t="shared" si="50"/>
        <v>27.467999999999979</v>
      </c>
      <c r="K194">
        <f t="shared" si="51"/>
        <v>230.73120000000011</v>
      </c>
      <c r="N194">
        <f t="shared" si="38"/>
        <v>16.799999999999969</v>
      </c>
      <c r="O194">
        <f t="shared" si="52"/>
        <v>0.38627264734809508</v>
      </c>
      <c r="P194">
        <f t="shared" si="53"/>
        <v>70.894202311714807</v>
      </c>
      <c r="Q194">
        <f t="shared" si="54"/>
        <v>852.9758614571607</v>
      </c>
      <c r="T194">
        <f t="shared" si="39"/>
        <v>16.799999999999969</v>
      </c>
      <c r="U194" s="2">
        <f t="shared" si="39"/>
        <v>1.635</v>
      </c>
      <c r="V194" s="2">
        <f t="shared" si="40"/>
        <v>0.38627264734809508</v>
      </c>
      <c r="Y194">
        <f t="shared" si="41"/>
        <v>16.799999999999969</v>
      </c>
      <c r="Z194">
        <f t="shared" si="42"/>
        <v>27.467999999999979</v>
      </c>
      <c r="AA194">
        <f t="shared" si="43"/>
        <v>70.894202311714807</v>
      </c>
      <c r="AC194">
        <f t="shared" si="44"/>
        <v>16.799999999999969</v>
      </c>
      <c r="AD194">
        <f t="shared" si="45"/>
        <v>230.73120000000011</v>
      </c>
      <c r="AE194">
        <f t="shared" si="46"/>
        <v>852.9758614571607</v>
      </c>
      <c r="AF194">
        <f t="shared" si="47"/>
        <v>622.24466145716065</v>
      </c>
    </row>
    <row r="195" spans="8:32" x14ac:dyDescent="0.3">
      <c r="H195">
        <f t="shared" si="48"/>
        <v>16.89999999999997</v>
      </c>
      <c r="I195">
        <f t="shared" si="49"/>
        <v>1.635</v>
      </c>
      <c r="J195">
        <f t="shared" si="50"/>
        <v>27.631499999999978</v>
      </c>
      <c r="K195">
        <f t="shared" si="51"/>
        <v>233.48617500000012</v>
      </c>
      <c r="N195">
        <f t="shared" si="38"/>
        <v>16.89999999999997</v>
      </c>
      <c r="O195">
        <f t="shared" si="52"/>
        <v>0.37600066552191436</v>
      </c>
      <c r="P195">
        <f t="shared" si="53"/>
        <v>70.93282957644962</v>
      </c>
      <c r="Q195">
        <f t="shared" si="54"/>
        <v>860.06721305156896</v>
      </c>
      <c r="T195">
        <f t="shared" si="39"/>
        <v>16.89999999999997</v>
      </c>
      <c r="U195" s="2">
        <f t="shared" si="39"/>
        <v>1.635</v>
      </c>
      <c r="V195" s="2">
        <f t="shared" si="40"/>
        <v>0.37600066552191436</v>
      </c>
      <c r="Y195">
        <f t="shared" si="41"/>
        <v>16.89999999999997</v>
      </c>
      <c r="Z195">
        <f t="shared" si="42"/>
        <v>27.631499999999978</v>
      </c>
      <c r="AA195">
        <f t="shared" si="43"/>
        <v>70.93282957644962</v>
      </c>
      <c r="AC195">
        <f t="shared" si="44"/>
        <v>16.89999999999997</v>
      </c>
      <c r="AD195">
        <f t="shared" si="45"/>
        <v>233.48617500000012</v>
      </c>
      <c r="AE195">
        <f t="shared" si="46"/>
        <v>860.06721305156896</v>
      </c>
      <c r="AF195">
        <f t="shared" si="47"/>
        <v>626.58103805156884</v>
      </c>
    </row>
    <row r="196" spans="8:32" x14ac:dyDescent="0.3">
      <c r="H196">
        <f t="shared" si="48"/>
        <v>16.999999999999972</v>
      </c>
      <c r="I196">
        <f t="shared" si="49"/>
        <v>1.635</v>
      </c>
      <c r="J196">
        <f t="shared" si="50"/>
        <v>27.794999999999977</v>
      </c>
      <c r="K196">
        <f t="shared" si="51"/>
        <v>236.25750000000011</v>
      </c>
      <c r="N196">
        <f t="shared" si="38"/>
        <v>16.999999999999972</v>
      </c>
      <c r="O196">
        <f t="shared" si="52"/>
        <v>0.36599646803949426</v>
      </c>
      <c r="P196">
        <f t="shared" si="53"/>
        <v>70.970429643001808</v>
      </c>
      <c r="Q196">
        <f t="shared" si="54"/>
        <v>867.16237601254147</v>
      </c>
      <c r="T196">
        <f t="shared" si="39"/>
        <v>16.999999999999972</v>
      </c>
      <c r="U196" s="2">
        <f t="shared" si="39"/>
        <v>1.635</v>
      </c>
      <c r="V196" s="2">
        <f t="shared" si="40"/>
        <v>0.36599646803949426</v>
      </c>
      <c r="Y196">
        <f t="shared" si="41"/>
        <v>16.999999999999972</v>
      </c>
      <c r="Z196">
        <f t="shared" si="42"/>
        <v>27.794999999999977</v>
      </c>
      <c r="AA196">
        <f t="shared" si="43"/>
        <v>70.970429643001808</v>
      </c>
      <c r="AC196">
        <f t="shared" si="44"/>
        <v>16.999999999999972</v>
      </c>
      <c r="AD196">
        <f t="shared" si="45"/>
        <v>236.25750000000011</v>
      </c>
      <c r="AE196">
        <f t="shared" si="46"/>
        <v>867.16237601254147</v>
      </c>
      <c r="AF196">
        <f t="shared" si="47"/>
        <v>630.90487601254131</v>
      </c>
    </row>
    <row r="197" spans="8:32" x14ac:dyDescent="0.3">
      <c r="H197">
        <f t="shared" si="48"/>
        <v>17.099999999999973</v>
      </c>
      <c r="I197">
        <f t="shared" si="49"/>
        <v>1.635</v>
      </c>
      <c r="J197">
        <f t="shared" si="50"/>
        <v>27.958499999999976</v>
      </c>
      <c r="K197">
        <f t="shared" si="51"/>
        <v>239.04517500000011</v>
      </c>
      <c r="N197">
        <f t="shared" si="38"/>
        <v>17.099999999999973</v>
      </c>
      <c r="O197">
        <f t="shared" si="52"/>
        <v>0.35625335894374999</v>
      </c>
      <c r="P197">
        <f t="shared" si="53"/>
        <v>71.007029289805757</v>
      </c>
      <c r="Q197">
        <f t="shared" si="54"/>
        <v>874.2612489591819</v>
      </c>
      <c r="T197">
        <f t="shared" si="39"/>
        <v>17.099999999999973</v>
      </c>
      <c r="U197" s="2">
        <f t="shared" si="39"/>
        <v>1.635</v>
      </c>
      <c r="V197" s="2">
        <f t="shared" si="40"/>
        <v>0.35625335894374999</v>
      </c>
      <c r="Y197">
        <f t="shared" si="41"/>
        <v>17.099999999999973</v>
      </c>
      <c r="Z197">
        <f t="shared" si="42"/>
        <v>27.958499999999976</v>
      </c>
      <c r="AA197">
        <f t="shared" si="43"/>
        <v>71.007029289805757</v>
      </c>
      <c r="AC197">
        <f t="shared" si="44"/>
        <v>17.099999999999973</v>
      </c>
      <c r="AD197">
        <f t="shared" si="45"/>
        <v>239.04517500000011</v>
      </c>
      <c r="AE197">
        <f t="shared" si="46"/>
        <v>874.2612489591819</v>
      </c>
      <c r="AF197">
        <f t="shared" si="47"/>
        <v>635.21607395918181</v>
      </c>
    </row>
    <row r="198" spans="8:32" x14ac:dyDescent="0.3">
      <c r="H198">
        <f t="shared" si="48"/>
        <v>17.199999999999974</v>
      </c>
      <c r="I198">
        <f t="shared" si="49"/>
        <v>1.635</v>
      </c>
      <c r="J198">
        <f t="shared" si="50"/>
        <v>28.121999999999975</v>
      </c>
      <c r="K198">
        <f t="shared" si="51"/>
        <v>241.84920000000011</v>
      </c>
      <c r="N198">
        <f t="shared" si="38"/>
        <v>17.199999999999974</v>
      </c>
      <c r="O198">
        <f t="shared" si="52"/>
        <v>0.34676479450028808</v>
      </c>
      <c r="P198">
        <f t="shared" si="53"/>
        <v>71.042654625700138</v>
      </c>
      <c r="Q198">
        <f t="shared" si="54"/>
        <v>881.36373315495723</v>
      </c>
      <c r="T198">
        <f t="shared" si="39"/>
        <v>17.199999999999974</v>
      </c>
      <c r="U198" s="2">
        <f t="shared" si="39"/>
        <v>1.635</v>
      </c>
      <c r="V198" s="2">
        <f t="shared" si="40"/>
        <v>0.34676479450028808</v>
      </c>
      <c r="Y198">
        <f t="shared" si="41"/>
        <v>17.199999999999974</v>
      </c>
      <c r="Z198">
        <f t="shared" si="42"/>
        <v>28.121999999999975</v>
      </c>
      <c r="AA198">
        <f t="shared" si="43"/>
        <v>71.042654625700138</v>
      </c>
      <c r="AC198">
        <f t="shared" si="44"/>
        <v>17.199999999999974</v>
      </c>
      <c r="AD198">
        <f t="shared" si="45"/>
        <v>241.84920000000011</v>
      </c>
      <c r="AE198">
        <f t="shared" si="46"/>
        <v>881.36373315495723</v>
      </c>
      <c r="AF198">
        <f t="shared" si="47"/>
        <v>639.51453315495712</v>
      </c>
    </row>
    <row r="199" spans="8:32" x14ac:dyDescent="0.3">
      <c r="H199">
        <f t="shared" si="48"/>
        <v>17.299999999999976</v>
      </c>
      <c r="I199">
        <f t="shared" si="49"/>
        <v>1.635</v>
      </c>
      <c r="J199">
        <f t="shared" si="50"/>
        <v>28.285499999999974</v>
      </c>
      <c r="K199">
        <f t="shared" si="51"/>
        <v>244.66957500000009</v>
      </c>
      <c r="N199">
        <f t="shared" si="38"/>
        <v>17.299999999999976</v>
      </c>
      <c r="O199">
        <f t="shared" si="52"/>
        <v>0.33752438056659884</v>
      </c>
      <c r="P199">
        <f t="shared" si="53"/>
        <v>71.077331105150165</v>
      </c>
      <c r="Q199">
        <f t="shared" si="54"/>
        <v>888.46973244149979</v>
      </c>
      <c r="T199">
        <f t="shared" si="39"/>
        <v>17.299999999999976</v>
      </c>
      <c r="U199" s="2">
        <f t="shared" si="39"/>
        <v>1.635</v>
      </c>
      <c r="V199" s="2">
        <f t="shared" si="40"/>
        <v>0.33752438056659884</v>
      </c>
      <c r="Y199">
        <f t="shared" si="41"/>
        <v>17.299999999999976</v>
      </c>
      <c r="Z199">
        <f t="shared" si="42"/>
        <v>28.285499999999974</v>
      </c>
      <c r="AA199">
        <f t="shared" si="43"/>
        <v>71.077331105150165</v>
      </c>
      <c r="AC199">
        <f t="shared" si="44"/>
        <v>17.299999999999976</v>
      </c>
      <c r="AD199">
        <f t="shared" si="45"/>
        <v>244.66957500000009</v>
      </c>
      <c r="AE199">
        <f t="shared" si="46"/>
        <v>888.46973244149979</v>
      </c>
      <c r="AF199">
        <f t="shared" si="47"/>
        <v>643.80015744149966</v>
      </c>
    </row>
    <row r="200" spans="8:32" x14ac:dyDescent="0.3">
      <c r="H200">
        <f t="shared" si="48"/>
        <v>17.399999999999977</v>
      </c>
      <c r="I200">
        <f t="shared" si="49"/>
        <v>1.635</v>
      </c>
      <c r="J200">
        <f t="shared" si="50"/>
        <v>28.448999999999973</v>
      </c>
      <c r="K200">
        <f t="shared" si="51"/>
        <v>247.5063000000001</v>
      </c>
      <c r="N200">
        <f t="shared" si="38"/>
        <v>17.399999999999977</v>
      </c>
      <c r="O200">
        <f t="shared" si="52"/>
        <v>0.3285258699582343</v>
      </c>
      <c r="P200">
        <f t="shared" si="53"/>
        <v>71.111083543206831</v>
      </c>
      <c r="Q200">
        <f t="shared" si="54"/>
        <v>895.57915317391769</v>
      </c>
      <c r="T200">
        <f t="shared" si="39"/>
        <v>17.399999999999977</v>
      </c>
      <c r="U200" s="2">
        <f t="shared" si="39"/>
        <v>1.635</v>
      </c>
      <c r="V200" s="2">
        <f t="shared" si="40"/>
        <v>0.3285258699582343</v>
      </c>
      <c r="Y200">
        <f t="shared" si="41"/>
        <v>17.399999999999977</v>
      </c>
      <c r="Z200">
        <f t="shared" si="42"/>
        <v>28.448999999999973</v>
      </c>
      <c r="AA200">
        <f t="shared" si="43"/>
        <v>71.111083543206831</v>
      </c>
      <c r="AC200">
        <f t="shared" si="44"/>
        <v>17.399999999999977</v>
      </c>
      <c r="AD200">
        <f t="shared" si="45"/>
        <v>247.5063000000001</v>
      </c>
      <c r="AE200">
        <f t="shared" si="46"/>
        <v>895.57915317391769</v>
      </c>
      <c r="AF200">
        <f t="shared" si="47"/>
        <v>648.07285317391757</v>
      </c>
    </row>
    <row r="201" spans="8:32" x14ac:dyDescent="0.3">
      <c r="H201">
        <f t="shared" si="48"/>
        <v>17.499999999999979</v>
      </c>
      <c r="I201">
        <f t="shared" si="49"/>
        <v>1.635</v>
      </c>
      <c r="J201">
        <f t="shared" si="50"/>
        <v>28.612499999999972</v>
      </c>
      <c r="K201">
        <f t="shared" si="51"/>
        <v>250.35937500000009</v>
      </c>
      <c r="N201">
        <f t="shared" si="38"/>
        <v>17.499999999999979</v>
      </c>
      <c r="O201">
        <f t="shared" si="52"/>
        <v>0.31976315981558301</v>
      </c>
      <c r="P201">
        <f t="shared" si="53"/>
        <v>71.143936130202661</v>
      </c>
      <c r="Q201">
        <f t="shared" si="54"/>
        <v>902.69190415758817</v>
      </c>
      <c r="T201">
        <f t="shared" si="39"/>
        <v>17.499999999999979</v>
      </c>
      <c r="U201" s="2">
        <f t="shared" si="39"/>
        <v>1.635</v>
      </c>
      <c r="V201" s="2">
        <f t="shared" si="40"/>
        <v>0.31976315981558301</v>
      </c>
      <c r="Y201">
        <f t="shared" si="41"/>
        <v>17.499999999999979</v>
      </c>
      <c r="Z201">
        <f t="shared" si="42"/>
        <v>28.612499999999972</v>
      </c>
      <c r="AA201">
        <f t="shared" si="43"/>
        <v>71.143936130202661</v>
      </c>
      <c r="AC201">
        <f t="shared" si="44"/>
        <v>17.499999999999979</v>
      </c>
      <c r="AD201">
        <f t="shared" si="45"/>
        <v>250.35937500000009</v>
      </c>
      <c r="AE201">
        <f t="shared" si="46"/>
        <v>902.69190415758817</v>
      </c>
      <c r="AF201">
        <f t="shared" si="47"/>
        <v>652.33252915758806</v>
      </c>
    </row>
    <row r="202" spans="8:32" x14ac:dyDescent="0.3">
      <c r="H202">
        <f t="shared" si="48"/>
        <v>17.59999999999998</v>
      </c>
      <c r="I202">
        <f t="shared" si="49"/>
        <v>1.635</v>
      </c>
      <c r="J202">
        <f t="shared" si="50"/>
        <v>28.775999999999971</v>
      </c>
      <c r="K202">
        <f t="shared" si="51"/>
        <v>253.22880000000009</v>
      </c>
      <c r="N202">
        <f t="shared" si="38"/>
        <v>17.59999999999998</v>
      </c>
      <c r="O202">
        <f t="shared" si="52"/>
        <v>0.31123028897459903</v>
      </c>
      <c r="P202">
        <f t="shared" si="53"/>
        <v>71.175912446184213</v>
      </c>
      <c r="Q202">
        <f t="shared" si="54"/>
        <v>909.80789658640754</v>
      </c>
      <c r="T202">
        <f t="shared" si="39"/>
        <v>17.59999999999998</v>
      </c>
      <c r="U202" s="2">
        <f t="shared" si="39"/>
        <v>1.635</v>
      </c>
      <c r="V202" s="2">
        <f t="shared" si="40"/>
        <v>0.31123028897459903</v>
      </c>
      <c r="Y202">
        <f t="shared" si="41"/>
        <v>17.59999999999998</v>
      </c>
      <c r="Z202">
        <f t="shared" si="42"/>
        <v>28.775999999999971</v>
      </c>
      <c r="AA202">
        <f t="shared" si="43"/>
        <v>71.175912446184213</v>
      </c>
      <c r="AC202">
        <f t="shared" si="44"/>
        <v>17.59999999999998</v>
      </c>
      <c r="AD202">
        <f t="shared" si="45"/>
        <v>253.22880000000009</v>
      </c>
      <c r="AE202">
        <f t="shared" si="46"/>
        <v>909.80789658640754</v>
      </c>
      <c r="AF202">
        <f t="shared" si="47"/>
        <v>656.57909658640745</v>
      </c>
    </row>
    <row r="203" spans="8:32" x14ac:dyDescent="0.3">
      <c r="H203">
        <f t="shared" si="48"/>
        <v>17.699999999999982</v>
      </c>
      <c r="I203">
        <f t="shared" si="49"/>
        <v>1.635</v>
      </c>
      <c r="J203">
        <f t="shared" si="50"/>
        <v>28.93949999999997</v>
      </c>
      <c r="K203">
        <f t="shared" si="51"/>
        <v>256.11457500000012</v>
      </c>
      <c r="N203">
        <f t="shared" si="38"/>
        <v>17.699999999999982</v>
      </c>
      <c r="O203">
        <f t="shared" si="52"/>
        <v>0.30292143534461324</v>
      </c>
      <c r="P203">
        <f t="shared" si="53"/>
        <v>71.207035475081668</v>
      </c>
      <c r="Q203">
        <f t="shared" si="54"/>
        <v>916.92704398247088</v>
      </c>
      <c r="T203">
        <f t="shared" si="39"/>
        <v>17.699999999999982</v>
      </c>
      <c r="U203" s="2">
        <f t="shared" si="39"/>
        <v>1.635</v>
      </c>
      <c r="V203" s="2">
        <f t="shared" si="40"/>
        <v>0.30292143534461324</v>
      </c>
      <c r="Y203">
        <f t="shared" si="41"/>
        <v>17.699999999999982</v>
      </c>
      <c r="Z203">
        <f t="shared" si="42"/>
        <v>28.93949999999997</v>
      </c>
      <c r="AA203">
        <f t="shared" si="43"/>
        <v>71.207035475081668</v>
      </c>
      <c r="AC203">
        <f t="shared" si="44"/>
        <v>17.699999999999982</v>
      </c>
      <c r="AD203">
        <f t="shared" si="45"/>
        <v>256.11457500000012</v>
      </c>
      <c r="AE203">
        <f t="shared" si="46"/>
        <v>916.92704398247088</v>
      </c>
      <c r="AF203">
        <f t="shared" si="47"/>
        <v>660.81246898247082</v>
      </c>
    </row>
    <row r="204" spans="8:32" x14ac:dyDescent="0.3">
      <c r="H204">
        <f t="shared" si="48"/>
        <v>17.799999999999983</v>
      </c>
      <c r="I204">
        <f t="shared" si="49"/>
        <v>1.635</v>
      </c>
      <c r="J204">
        <f t="shared" si="50"/>
        <v>29.10299999999997</v>
      </c>
      <c r="K204">
        <f t="shared" si="51"/>
        <v>259.01670000000013</v>
      </c>
      <c r="N204">
        <f t="shared" si="38"/>
        <v>17.799999999999983</v>
      </c>
      <c r="O204">
        <f t="shared" si="52"/>
        <v>0.29483091329615618</v>
      </c>
      <c r="P204">
        <f t="shared" si="53"/>
        <v>71.237327618616135</v>
      </c>
      <c r="Q204">
        <f t="shared" si="54"/>
        <v>924.04926213715578</v>
      </c>
      <c r="T204">
        <f t="shared" si="39"/>
        <v>17.799999999999983</v>
      </c>
      <c r="U204" s="2">
        <f t="shared" si="39"/>
        <v>1.635</v>
      </c>
      <c r="V204" s="2">
        <f t="shared" si="40"/>
        <v>0.29483091329615618</v>
      </c>
      <c r="Y204">
        <f t="shared" si="41"/>
        <v>17.799999999999983</v>
      </c>
      <c r="Z204">
        <f t="shared" si="42"/>
        <v>29.10299999999997</v>
      </c>
      <c r="AA204">
        <f t="shared" si="43"/>
        <v>71.237327618616135</v>
      </c>
      <c r="AC204">
        <f t="shared" si="44"/>
        <v>17.799999999999983</v>
      </c>
      <c r="AD204">
        <f t="shared" si="45"/>
        <v>259.01670000000013</v>
      </c>
      <c r="AE204">
        <f t="shared" si="46"/>
        <v>924.04926213715578</v>
      </c>
      <c r="AF204">
        <f t="shared" si="47"/>
        <v>665.03256213715565</v>
      </c>
    </row>
    <row r="205" spans="8:32" x14ac:dyDescent="0.3">
      <c r="H205">
        <f t="shared" si="48"/>
        <v>17.899999999999984</v>
      </c>
      <c r="I205">
        <f t="shared" si="49"/>
        <v>1.635</v>
      </c>
      <c r="J205">
        <f t="shared" si="50"/>
        <v>29.266499999999969</v>
      </c>
      <c r="K205">
        <f t="shared" si="51"/>
        <v>261.93517500000013</v>
      </c>
      <c r="N205">
        <f t="shared" si="38"/>
        <v>17.899999999999984</v>
      </c>
      <c r="O205">
        <f t="shared" si="52"/>
        <v>0.28695317106143037</v>
      </c>
      <c r="P205">
        <f t="shared" si="53"/>
        <v>71.266810709945744</v>
      </c>
      <c r="Q205">
        <f t="shared" si="54"/>
        <v>931.17446905358383</v>
      </c>
      <c r="T205">
        <f t="shared" si="39"/>
        <v>17.899999999999984</v>
      </c>
      <c r="U205" s="2">
        <f t="shared" si="39"/>
        <v>1.635</v>
      </c>
      <c r="V205" s="2">
        <f t="shared" si="40"/>
        <v>0.28695317106143037</v>
      </c>
      <c r="Y205">
        <f t="shared" si="41"/>
        <v>17.899999999999984</v>
      </c>
      <c r="Z205">
        <f t="shared" si="42"/>
        <v>29.266499999999969</v>
      </c>
      <c r="AA205">
        <f t="shared" si="43"/>
        <v>71.266810709945744</v>
      </c>
      <c r="AC205">
        <f t="shared" si="44"/>
        <v>17.899999999999984</v>
      </c>
      <c r="AD205">
        <f t="shared" si="45"/>
        <v>261.93517500000013</v>
      </c>
      <c r="AE205">
        <f t="shared" si="46"/>
        <v>931.17446905358383</v>
      </c>
      <c r="AF205">
        <f t="shared" si="47"/>
        <v>669.23929405358376</v>
      </c>
    </row>
    <row r="206" spans="8:32" x14ac:dyDescent="0.3">
      <c r="H206">
        <f t="shared" si="48"/>
        <v>17.999999999999986</v>
      </c>
      <c r="I206">
        <f t="shared" si="49"/>
        <v>1.635</v>
      </c>
      <c r="J206">
        <f t="shared" si="50"/>
        <v>29.429999999999968</v>
      </c>
      <c r="K206">
        <f t="shared" si="51"/>
        <v>264.87000000000012</v>
      </c>
      <c r="N206">
        <f t="shared" si="38"/>
        <v>17.999999999999986</v>
      </c>
      <c r="O206">
        <f t="shared" si="52"/>
        <v>0.27928278814989049</v>
      </c>
      <c r="P206">
        <f t="shared" si="53"/>
        <v>71.295506027051886</v>
      </c>
      <c r="Q206">
        <f t="shared" si="54"/>
        <v>938.30258489043376</v>
      </c>
      <c r="T206">
        <f t="shared" si="39"/>
        <v>17.999999999999986</v>
      </c>
      <c r="U206" s="2">
        <f t="shared" si="39"/>
        <v>1.635</v>
      </c>
      <c r="V206" s="2">
        <f t="shared" si="40"/>
        <v>0.27928278814989049</v>
      </c>
      <c r="Y206">
        <f t="shared" si="41"/>
        <v>17.999999999999986</v>
      </c>
      <c r="Z206">
        <f t="shared" si="42"/>
        <v>29.429999999999968</v>
      </c>
      <c r="AA206">
        <f t="shared" si="43"/>
        <v>71.295506027051886</v>
      </c>
      <c r="AC206">
        <f t="shared" si="44"/>
        <v>17.999999999999986</v>
      </c>
      <c r="AD206">
        <f t="shared" si="45"/>
        <v>264.87000000000012</v>
      </c>
      <c r="AE206">
        <f t="shared" si="46"/>
        <v>938.30258489043376</v>
      </c>
      <c r="AF206">
        <f t="shared" si="47"/>
        <v>673.43258489043365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fa és vas (4)</vt:lpstr>
      <vt:lpstr>fa és vas (3)</vt:lpstr>
      <vt:lpstr>fa és vas (2)</vt:lpstr>
      <vt:lpstr>vasgolyók</vt:lpstr>
      <vt:lpstr>paradicsomok</vt:lpstr>
      <vt:lpstr>vas és ólom</vt:lpstr>
      <vt:lpstr>fa és vas</vt:lpstr>
      <vt:lpstr>vasgolyók esése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Radnóti Katalin</dc:creator>
  <cp:lastModifiedBy>Radnóti Katalin</cp:lastModifiedBy>
  <dcterms:created xsi:type="dcterms:W3CDTF">2017-01-20T08:30:39Z</dcterms:created>
  <dcterms:modified xsi:type="dcterms:W3CDTF">2019-04-01T11:12:51Z</dcterms:modified>
</cp:coreProperties>
</file>